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0"/>
  </bookViews>
  <sheets>
    <sheet name="ЭСТИМА ТЕХНИКА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<sst xmlns="http://schemas.openxmlformats.org/spreadsheetml/2006/main" count="249" uniqueCount="128">
  <si>
    <t xml:space="preserve">Все цены указаны в руб. за 1 м2 и включают НДС. </t>
  </si>
  <si>
    <t>600х600х10мм неполированный</t>
  </si>
  <si>
    <t>600х600х10мм полированный</t>
  </si>
  <si>
    <t>400х400х9мм неполированный</t>
  </si>
  <si>
    <t>300х300х8мм неполированный</t>
  </si>
  <si>
    <t>300х600х10мм неполированный</t>
  </si>
  <si>
    <t>600х1200х11мм неполированный</t>
  </si>
  <si>
    <t>Ступени 300х300х8мм неполированный</t>
  </si>
  <si>
    <t xml:space="preserve">* На данные позиции скидки не распространяются.   </t>
  </si>
  <si>
    <t>** Под заказ</t>
  </si>
  <si>
    <t>Технический керамогранит</t>
  </si>
  <si>
    <t>AN 01</t>
  </si>
  <si>
    <t>AN 04</t>
  </si>
  <si>
    <t>600х600х10мм полированный и лощеный</t>
  </si>
  <si>
    <t>400х400х9мм, 300х600х10мм, 600х600х10мм неполированный</t>
  </si>
  <si>
    <t>400х400х9мм полированный</t>
  </si>
  <si>
    <t>TR 01, TR02, TR 03</t>
  </si>
  <si>
    <t>TR 04, TR 05</t>
  </si>
  <si>
    <t>TR 01, TR02</t>
  </si>
  <si>
    <t>SN 01, SN02, SN 03</t>
  </si>
  <si>
    <t>RW 03, RW 031, RW 032, RW 033, RW 034</t>
  </si>
  <si>
    <t>RW 06, RW 061</t>
  </si>
  <si>
    <t>RW 08, RW 151</t>
  </si>
  <si>
    <t>RW 15, RW 152</t>
  </si>
  <si>
    <t>RW 04, RW 08, RW 041</t>
  </si>
  <si>
    <t>RW 10, RW 15, RW 151, RW 152</t>
  </si>
  <si>
    <t>RW 08, RW 041, RW 15, RW 151, RW 152</t>
  </si>
  <si>
    <t>300х600х10мм неполированный**</t>
  </si>
  <si>
    <t>RW 08, RW 041</t>
  </si>
  <si>
    <t>RW 10, RW 152</t>
  </si>
  <si>
    <t>RW 15, RW 151</t>
  </si>
  <si>
    <t>600х600х10мм неполированный*</t>
  </si>
  <si>
    <t>RW 031, RW 032, RW 033, RW 034</t>
  </si>
  <si>
    <t>RW 05</t>
  </si>
  <si>
    <t xml:space="preserve">RW 091 </t>
  </si>
  <si>
    <t>600х600х10мм полированный*</t>
  </si>
  <si>
    <t>RW 08, RW 041, RW 15, RW 151</t>
  </si>
  <si>
    <t>RW 152 new</t>
  </si>
  <si>
    <t>200х1200х11мм, 300х1200х11мм полированный**</t>
  </si>
  <si>
    <t>RW 08, RW 15</t>
  </si>
  <si>
    <t>600х1200х11мм полированный**</t>
  </si>
  <si>
    <t>ST 01,ST02,ST03, ST17*</t>
  </si>
  <si>
    <t>ST 07, ST 16</t>
  </si>
  <si>
    <t>ST 11*</t>
  </si>
  <si>
    <t>STс 01, STс 02, STс 03, STс 17</t>
  </si>
  <si>
    <t>STс 04</t>
  </si>
  <si>
    <t>STс 05</t>
  </si>
  <si>
    <t>STс 06</t>
  </si>
  <si>
    <t>STс 07, STс 16</t>
  </si>
  <si>
    <t>STс 08, STс 09</t>
  </si>
  <si>
    <t>STс 10</t>
  </si>
  <si>
    <t>STс 11</t>
  </si>
  <si>
    <t>STс 15</t>
  </si>
  <si>
    <t>ST 01,ST02,ST03, ST05</t>
  </si>
  <si>
    <t>ST 04, ST 07, ST 17</t>
  </si>
  <si>
    <t>ST 08, ST 15, ST 16</t>
  </si>
  <si>
    <t>ST 01,ST02,ST03</t>
  </si>
  <si>
    <t>ST 04,ST 06</t>
  </si>
  <si>
    <t>ST 05, ST 07</t>
  </si>
  <si>
    <t>ST 15, ST 16</t>
  </si>
  <si>
    <t>ST 17*</t>
  </si>
  <si>
    <t>ST 01, ST 02, ST 03</t>
  </si>
  <si>
    <t>300х300х12мм неполированный</t>
  </si>
  <si>
    <t>ST 101*</t>
  </si>
  <si>
    <t>ST 102,ST 103, ST 117</t>
  </si>
  <si>
    <t>ST 116</t>
  </si>
  <si>
    <t>200х200х12мм неполированный</t>
  </si>
  <si>
    <t>ST 102,ST 103, ST 110,ST 117</t>
  </si>
  <si>
    <t>194х1200х11мм неполированный**</t>
  </si>
  <si>
    <t>ST17</t>
  </si>
  <si>
    <t>194х1200х11мм, 300х1200х11мм полированный**</t>
  </si>
  <si>
    <t>600х1200х11мм полированный</t>
  </si>
  <si>
    <t>Мелкий опт</t>
  </si>
  <si>
    <t>RW 001</t>
  </si>
  <si>
    <t>RW 091</t>
  </si>
  <si>
    <t>RW 092</t>
  </si>
  <si>
    <t>RAINBOW</t>
  </si>
  <si>
    <t>STANDARD</t>
  </si>
  <si>
    <t>MR 02</t>
  </si>
  <si>
    <t>MR 05</t>
  </si>
  <si>
    <t>SN 04</t>
  </si>
  <si>
    <t>SN 08</t>
  </si>
  <si>
    <t>TR 07</t>
  </si>
  <si>
    <t>TR 06</t>
  </si>
  <si>
    <t>TR 01</t>
  </si>
  <si>
    <t>TR 03</t>
  </si>
  <si>
    <t>DR 02</t>
  </si>
  <si>
    <t>HARD</t>
  </si>
  <si>
    <t>DREAM</t>
  </si>
  <si>
    <t>DR 05</t>
  </si>
  <si>
    <t>TREND</t>
  </si>
  <si>
    <t>MARMI</t>
  </si>
  <si>
    <t>STONE</t>
  </si>
  <si>
    <t>ANTICA</t>
  </si>
  <si>
    <t>ST 04</t>
  </si>
  <si>
    <t>DR 06</t>
  </si>
  <si>
    <t>ST 05</t>
  </si>
  <si>
    <t>ST 06</t>
  </si>
  <si>
    <t>ST 08</t>
  </si>
  <si>
    <t>ST 07</t>
  </si>
  <si>
    <t>ST 09</t>
  </si>
  <si>
    <t>ST 10</t>
  </si>
  <si>
    <t>ST 15</t>
  </si>
  <si>
    <t>DR 03</t>
  </si>
  <si>
    <t>RW 01</t>
  </si>
  <si>
    <t>RW 09</t>
  </si>
  <si>
    <t>RW 10</t>
  </si>
  <si>
    <t>RW 03</t>
  </si>
  <si>
    <t>RW 04</t>
  </si>
  <si>
    <t>RW 06</t>
  </si>
  <si>
    <t>RW 08</t>
  </si>
  <si>
    <t>RW 15</t>
  </si>
  <si>
    <t>MR 01</t>
  </si>
  <si>
    <t>HD 01</t>
  </si>
  <si>
    <t>HD 02</t>
  </si>
  <si>
    <t>HD 03</t>
  </si>
  <si>
    <t>HD 04</t>
  </si>
  <si>
    <t>DR 01</t>
  </si>
  <si>
    <t>MR 03</t>
  </si>
  <si>
    <t>MR 04</t>
  </si>
  <si>
    <t>Розница</t>
  </si>
  <si>
    <t>AN 02</t>
  </si>
  <si>
    <t>AN 03</t>
  </si>
  <si>
    <t>AN 05</t>
  </si>
  <si>
    <t>Крупный опт</t>
  </si>
  <si>
    <t>ST 101</t>
  </si>
  <si>
    <t>Опт</t>
  </si>
  <si>
    <t>RW 041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</si>
</sst>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_-* #,##0.00[$€-1]_-;\-* #,##0.00[$€-1]_-;_-* &quot;-&quot;??[$€-1]_-"/>
    <numFmt numFmtId="178" formatCode="#,##0.00_ ;\-#,##0.00\ "/>
    <numFmt numFmtId="179" formatCode="0;[Red]0"/>
    <numFmt numFmtId="180" formatCode="0.00;[Red]0.00"/>
    <numFmt numFmtId="181" formatCode="0.0"/>
    <numFmt numFmtId="182" formatCode="#,##0.0_ ;\-#,##0.0\ "/>
    <numFmt numFmtId="183" formatCode="#,##0_ ;\-#,##0\ "/>
    <numFmt numFmtId="184" formatCode="0.000"/>
    <numFmt numFmtId="185" formatCode="_-* #,##0.00[$€-1]_-;\-* #,##0.00[$€-1]_-;_-* \-??[$€-1]_-"/>
    <numFmt numFmtId="186" formatCode="\ #,##0.00[$€-1]\ ;\-#,##0.00[$€-1]\ ;&quot; -&quot;#[$€-1]\ "/>
    <numFmt numFmtId="187" formatCode="\ #,##0.00&quot;р. &quot;;\-#,##0.00&quot;р. &quot;;&quot; -&quot;#&quot;р. &quot;;@\ "/>
    <numFmt numFmtId="188" formatCode="dd/mm/yy"/>
    <numFmt numFmtId="189" formatCode="_-* #,##0.00\ &quot;F&quot;_-;\-* #,##0.00\ &quot;F&quot;_-;_-* &quot;-&quot;??\ &quot;F&quot;_-;_-@_-"/>
    <numFmt numFmtId="190" formatCode="#,##0.000\ [$€-1]"/>
    <numFmt numFmtId="191" formatCode="#,##0.0000"/>
    <numFmt numFmtId="192" formatCode="_-[$€-2]\ * #,##0.00_-;\-[$€-2]\ * #,##0.00_-;_-[$€-2]\ * &quot;-&quot;??_-;_-@_-"/>
    <numFmt numFmtId="193" formatCode="_([$€]* #,##0.00_);_([$€]* \(#,##0.00\);_([$€]* &quot;-&quot;??_);_(@_)"/>
    <numFmt numFmtId="194" formatCode="#,##0.00&quot;р.&quot;"/>
    <numFmt numFmtId="195" formatCode="#,##0.00_р_."/>
    <numFmt numFmtId="196" formatCode="#,##0.00&quot;р.&quot;;[Red]#,##0.00&quot;р.&quot;"/>
    <numFmt numFmtId="197" formatCode="_(&quot;$&quot;* #,##0.00_);_(&quot;$&quot;* \(#,##0.00\);_(&quot;$&quot;* &quot;-&quot;??_);_(@_)"/>
    <numFmt numFmtId="198" formatCode="&quot;C:  -&quot;0%"/>
    <numFmt numFmtId="199" formatCode="###0;###0"/>
    <numFmt numFmtId="200" formatCode="###0.00;###0.00"/>
    <numFmt numFmtId="201" formatCode="###0.0;###0.0"/>
    <numFmt numFmtId="202" formatCode="###0.000;###0.000"/>
    <numFmt numFmtId="203" formatCode="#,##0;#,##0"/>
    <numFmt numFmtId="204" formatCode="#,##0,000;#,##0,000"/>
    <numFmt numFmtId="205" formatCode="##,#00;##,#00"/>
    <numFmt numFmtId="206" formatCode="###,000;###,000"/>
    <numFmt numFmtId="207" formatCode="[$-419]mmmm\ yyyy;@"/>
    <numFmt numFmtId="208" formatCode="_-&quot;€&quot;\ * #,##0.00_-;\-&quot;€&quot;\ * #,##0.00_-;_-&quot;€&quot;\ * &quot;-&quot;??_-;_-@_-"/>
    <numFmt numFmtId="209" formatCode="_-&quot;€&quot;\ * #,##0_-;\-&quot;€&quot;\ * #,##0_-;_-&quot;€&quot;\ * &quot;-&quot;_-;_-@_-"/>
    <numFmt numFmtId="210" formatCode="_-* #,##0.00_-;\-* #,##0.00_-;_-* &quot;-&quot;??_-;_-@_-"/>
    <numFmt numFmtId="211" formatCode="_-* #,##0_-;\-* #,##0_-;_-* &quot;-&quot;_-;_-@_-"/>
    <numFmt numFmtId="212" formatCode="0_ ;[Red]\-0\ "/>
    <numFmt numFmtId="213" formatCode="0.00&quot; руб.&quot;"/>
    <numFmt numFmtId="214" formatCode="_-* #,##0_-;\-* #,##0_-;_-* &quot;-&quot;??_-;_-@_-"/>
    <numFmt numFmtId="215" formatCode="0000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sz val="10"/>
      <name val="Tahoma"/>
      <family val="2"/>
    </font>
    <font>
      <sz val="10"/>
      <name val="Arial CYR"/>
      <family val="0"/>
    </font>
    <font>
      <sz val="12"/>
      <name val="Times New Roman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4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8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0" applyNumberFormat="0" applyBorder="0" applyAlignment="0" applyProtection="0"/>
    <xf numFmtId="0" fontId="68" fillId="3" borderId="0" applyNumberFormat="0" applyBorder="0" applyAlignment="0" applyProtection="0"/>
    <xf numFmtId="0" fontId="12" fillId="9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68" fillId="4" borderId="0" applyNumberFormat="0" applyBorder="0" applyAlignment="0" applyProtection="0"/>
    <xf numFmtId="0" fontId="12" fillId="10" borderId="0" applyNumberFormat="0" applyBorder="0" applyAlignment="0" applyProtection="0"/>
    <xf numFmtId="0" fontId="8" fillId="4" borderId="0" applyNumberFormat="0" applyBorder="0" applyAlignment="0" applyProtection="0"/>
    <xf numFmtId="0" fontId="12" fillId="10" borderId="0" applyNumberFormat="0" applyBorder="0" applyAlignment="0" applyProtection="0"/>
    <xf numFmtId="0" fontId="68" fillId="5" borderId="0" applyNumberFormat="0" applyBorder="0" applyAlignment="0" applyProtection="0"/>
    <xf numFmtId="0" fontId="12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11" borderId="0" applyNumberFormat="0" applyBorder="0" applyAlignment="0" applyProtection="0"/>
    <xf numFmtId="0" fontId="6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6" borderId="0" applyNumberFormat="0" applyBorder="0" applyAlignment="0" applyProtection="0"/>
    <xf numFmtId="0" fontId="12" fillId="13" borderId="0" applyNumberFormat="0" applyBorder="0" applyAlignment="0" applyProtection="0"/>
    <xf numFmtId="0" fontId="6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7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68" fillId="16" borderId="0" applyNumberFormat="0" applyBorder="0" applyAlignment="0" applyProtection="0"/>
    <xf numFmtId="0" fontId="12" fillId="20" borderId="0" applyNumberFormat="0" applyBorder="0" applyAlignment="0" applyProtection="0"/>
    <xf numFmtId="0" fontId="8" fillId="16" borderId="0" applyNumberFormat="0" applyBorder="0" applyAlignment="0" applyProtection="0"/>
    <xf numFmtId="0" fontId="12" fillId="20" borderId="0" applyNumberFormat="0" applyBorder="0" applyAlignment="0" applyProtection="0"/>
    <xf numFmtId="0" fontId="6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7" borderId="0" applyNumberFormat="0" applyBorder="0" applyAlignment="0" applyProtection="0"/>
    <xf numFmtId="0" fontId="12" fillId="22" borderId="0" applyNumberFormat="0" applyBorder="0" applyAlignment="0" applyProtection="0"/>
    <xf numFmtId="0" fontId="68" fillId="18" borderId="0" applyNumberFormat="0" applyBorder="0" applyAlignment="0" applyProtection="0"/>
    <xf numFmtId="0" fontId="12" fillId="23" borderId="0" applyNumberFormat="0" applyBorder="0" applyAlignment="0" applyProtection="0"/>
    <xf numFmtId="0" fontId="8" fillId="18" borderId="0" applyNumberFormat="0" applyBorder="0" applyAlignment="0" applyProtection="0"/>
    <xf numFmtId="0" fontId="12" fillId="23" borderId="0" applyNumberFormat="0" applyBorder="0" applyAlignment="0" applyProtection="0"/>
    <xf numFmtId="0" fontId="68" fillId="5" borderId="0" applyNumberFormat="0" applyBorder="0" applyAlignment="0" applyProtection="0"/>
    <xf numFmtId="0" fontId="12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11" borderId="0" applyNumberFormat="0" applyBorder="0" applyAlignment="0" applyProtection="0"/>
    <xf numFmtId="0" fontId="68" fillId="24" borderId="0" applyNumberFormat="0" applyBorder="0" applyAlignment="0" applyProtection="0"/>
    <xf numFmtId="0" fontId="12" fillId="20" borderId="0" applyNumberFormat="0" applyBorder="0" applyAlignment="0" applyProtection="0"/>
    <xf numFmtId="0" fontId="8" fillId="16" borderId="0" applyNumberFormat="0" applyBorder="0" applyAlignment="0" applyProtection="0"/>
    <xf numFmtId="0" fontId="12" fillId="20" borderId="0" applyNumberFormat="0" applyBorder="0" applyAlignment="0" applyProtection="0"/>
    <xf numFmtId="0" fontId="68" fillId="19" borderId="0" applyNumberFormat="0" applyBorder="0" applyAlignment="0" applyProtection="0"/>
    <xf numFmtId="0" fontId="12" fillId="25" borderId="0" applyNumberFormat="0" applyBorder="0" applyAlignment="0" applyProtection="0"/>
    <xf numFmtId="0" fontId="8" fillId="19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9" fillId="26" borderId="0" applyNumberFormat="0" applyBorder="0" applyAlignment="0" applyProtection="0"/>
    <xf numFmtId="0" fontId="13" fillId="30" borderId="0" applyNumberFormat="0" applyBorder="0" applyAlignment="0" applyProtection="0"/>
    <xf numFmtId="0" fontId="28" fillId="26" borderId="0" applyNumberFormat="0" applyBorder="0" applyAlignment="0" applyProtection="0"/>
    <xf numFmtId="0" fontId="13" fillId="30" borderId="0" applyNumberFormat="0" applyBorder="0" applyAlignment="0" applyProtection="0"/>
    <xf numFmtId="0" fontId="69" fillId="31" borderId="0" applyNumberFormat="0" applyBorder="0" applyAlignment="0" applyProtection="0"/>
    <xf numFmtId="0" fontId="13" fillId="22" borderId="0" applyNumberFormat="0" applyBorder="0" applyAlignment="0" applyProtection="0"/>
    <xf numFmtId="0" fontId="28" fillId="17" borderId="0" applyNumberFormat="0" applyBorder="0" applyAlignment="0" applyProtection="0"/>
    <xf numFmtId="0" fontId="13" fillId="22" borderId="0" applyNumberFormat="0" applyBorder="0" applyAlignment="0" applyProtection="0"/>
    <xf numFmtId="0" fontId="69" fillId="18" borderId="0" applyNumberFormat="0" applyBorder="0" applyAlignment="0" applyProtection="0"/>
    <xf numFmtId="0" fontId="13" fillId="23" borderId="0" applyNumberFormat="0" applyBorder="0" applyAlignment="0" applyProtection="0"/>
    <xf numFmtId="0" fontId="28" fillId="18" borderId="0" applyNumberFormat="0" applyBorder="0" applyAlignment="0" applyProtection="0"/>
    <xf numFmtId="0" fontId="13" fillId="23" borderId="0" applyNumberFormat="0" applyBorder="0" applyAlignment="0" applyProtection="0"/>
    <xf numFmtId="0" fontId="69" fillId="27" borderId="0" applyNumberFormat="0" applyBorder="0" applyAlignment="0" applyProtection="0"/>
    <xf numFmtId="0" fontId="13" fillId="32" borderId="0" applyNumberFormat="0" applyBorder="0" applyAlignment="0" applyProtection="0"/>
    <xf numFmtId="0" fontId="28" fillId="27" borderId="0" applyNumberFormat="0" applyBorder="0" applyAlignment="0" applyProtection="0"/>
    <xf numFmtId="0" fontId="13" fillId="32" borderId="0" applyNumberFormat="0" applyBorder="0" applyAlignment="0" applyProtection="0"/>
    <xf numFmtId="0" fontId="69" fillId="28" borderId="0" applyNumberFormat="0" applyBorder="0" applyAlignment="0" applyProtection="0"/>
    <xf numFmtId="0" fontId="13" fillId="33" borderId="0" applyNumberFormat="0" applyBorder="0" applyAlignment="0" applyProtection="0"/>
    <xf numFmtId="0" fontId="28" fillId="28" borderId="0" applyNumberFormat="0" applyBorder="0" applyAlignment="0" applyProtection="0"/>
    <xf numFmtId="0" fontId="13" fillId="33" borderId="0" applyNumberFormat="0" applyBorder="0" applyAlignment="0" applyProtection="0"/>
    <xf numFmtId="0" fontId="69" fillId="29" borderId="0" applyNumberFormat="0" applyBorder="0" applyAlignment="0" applyProtection="0"/>
    <xf numFmtId="0" fontId="13" fillId="34" borderId="0" applyNumberFormat="0" applyBorder="0" applyAlignment="0" applyProtection="0"/>
    <xf numFmtId="0" fontId="28" fillId="29" borderId="0" applyNumberFormat="0" applyBorder="0" applyAlignment="0" applyProtection="0"/>
    <xf numFmtId="0" fontId="13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27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28" fillId="49" borderId="0" applyNumberFormat="0" applyBorder="0" applyAlignment="0" applyProtection="0"/>
    <xf numFmtId="0" fontId="4" fillId="50" borderId="1" applyNumberFormat="0" applyFont="0" applyAlignment="0" applyProtection="0"/>
    <xf numFmtId="0" fontId="29" fillId="3" borderId="0" applyNumberFormat="0" applyBorder="0" applyAlignment="0" applyProtection="0"/>
    <xf numFmtId="0" fontId="30" fillId="51" borderId="2" applyNumberFormat="0" applyAlignment="0" applyProtection="0"/>
    <xf numFmtId="0" fontId="31" fillId="4" borderId="0" applyNumberFormat="0" applyBorder="0" applyAlignment="0" applyProtection="0"/>
    <xf numFmtId="0" fontId="30" fillId="51" borderId="2" applyNumberFormat="0" applyAlignment="0" applyProtection="0"/>
    <xf numFmtId="0" fontId="32" fillId="52" borderId="3" applyNumberFormat="0" applyAlignment="0" applyProtection="0"/>
    <xf numFmtId="189" fontId="4" fillId="0" borderId="0" applyFont="0" applyFill="0" applyBorder="0" applyAlignment="0" applyProtection="0"/>
    <xf numFmtId="0" fontId="29" fillId="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177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2" fillId="52" borderId="3" applyNumberFormat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5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50" borderId="1" applyNumberFormat="0" applyFont="0" applyAlignment="0" applyProtection="0"/>
    <xf numFmtId="0" fontId="37" fillId="51" borderId="8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2" borderId="8" applyNumberFormat="0" applyProtection="0">
      <alignment horizontal="left" vertical="center" indent="1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51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13" fillId="57" borderId="0" applyNumberFormat="0" applyBorder="0" applyAlignment="0" applyProtection="0"/>
    <xf numFmtId="0" fontId="28" fillId="35" borderId="0" applyNumberFormat="0" applyBorder="0" applyAlignment="0" applyProtection="0"/>
    <xf numFmtId="0" fontId="13" fillId="57" borderId="0" applyNumberFormat="0" applyBorder="0" applyAlignment="0" applyProtection="0"/>
    <xf numFmtId="0" fontId="69" fillId="39" borderId="0" applyNumberFormat="0" applyBorder="0" applyAlignment="0" applyProtection="0"/>
    <xf numFmtId="0" fontId="13" fillId="58" borderId="0" applyNumberFormat="0" applyBorder="0" applyAlignment="0" applyProtection="0"/>
    <xf numFmtId="0" fontId="28" fillId="39" borderId="0" applyNumberFormat="0" applyBorder="0" applyAlignment="0" applyProtection="0"/>
    <xf numFmtId="0" fontId="13" fillId="58" borderId="0" applyNumberFormat="0" applyBorder="0" applyAlignment="0" applyProtection="0"/>
    <xf numFmtId="0" fontId="69" fillId="43" borderId="0" applyNumberFormat="0" applyBorder="0" applyAlignment="0" applyProtection="0"/>
    <xf numFmtId="0" fontId="13" fillId="59" borderId="0" applyNumberFormat="0" applyBorder="0" applyAlignment="0" applyProtection="0"/>
    <xf numFmtId="0" fontId="28" fillId="43" borderId="0" applyNumberFormat="0" applyBorder="0" applyAlignment="0" applyProtection="0"/>
    <xf numFmtId="0" fontId="13" fillId="59" borderId="0" applyNumberFormat="0" applyBorder="0" applyAlignment="0" applyProtection="0"/>
    <xf numFmtId="0" fontId="69" fillId="27" borderId="0" applyNumberFormat="0" applyBorder="0" applyAlignment="0" applyProtection="0"/>
    <xf numFmtId="0" fontId="13" fillId="32" borderId="0" applyNumberFormat="0" applyBorder="0" applyAlignment="0" applyProtection="0"/>
    <xf numFmtId="0" fontId="28" fillId="27" borderId="0" applyNumberFormat="0" applyBorder="0" applyAlignment="0" applyProtection="0"/>
    <xf numFmtId="0" fontId="13" fillId="32" borderId="0" applyNumberFormat="0" applyBorder="0" applyAlignment="0" applyProtection="0"/>
    <xf numFmtId="0" fontId="69" fillId="28" borderId="0" applyNumberFormat="0" applyBorder="0" applyAlignment="0" applyProtection="0"/>
    <xf numFmtId="0" fontId="13" fillId="33" borderId="0" applyNumberFormat="0" applyBorder="0" applyAlignment="0" applyProtection="0"/>
    <xf numFmtId="0" fontId="28" fillId="28" borderId="0" applyNumberFormat="0" applyBorder="0" applyAlignment="0" applyProtection="0"/>
    <xf numFmtId="0" fontId="13" fillId="33" borderId="0" applyNumberFormat="0" applyBorder="0" applyAlignment="0" applyProtection="0"/>
    <xf numFmtId="0" fontId="69" fillId="47" borderId="0" applyNumberFormat="0" applyBorder="0" applyAlignment="0" applyProtection="0"/>
    <xf numFmtId="0" fontId="13" fillId="60" borderId="0" applyNumberFormat="0" applyBorder="0" applyAlignment="0" applyProtection="0"/>
    <xf numFmtId="0" fontId="28" fillId="47" borderId="0" applyNumberFormat="0" applyBorder="0" applyAlignment="0" applyProtection="0"/>
    <xf numFmtId="0" fontId="13" fillId="60" borderId="0" applyNumberFormat="0" applyBorder="0" applyAlignment="0" applyProtection="0"/>
    <xf numFmtId="0" fontId="46" fillId="61" borderId="10" applyNumberFormat="0" applyAlignment="0" applyProtection="0"/>
    <xf numFmtId="0" fontId="14" fillId="15" borderId="2" applyNumberFormat="0" applyAlignment="0" applyProtection="0"/>
    <xf numFmtId="0" fontId="34" fillId="7" borderId="2" applyNumberFormat="0" applyAlignment="0" applyProtection="0"/>
    <xf numFmtId="0" fontId="14" fillId="15" borderId="2" applyNumberFormat="0" applyAlignment="0" applyProtection="0"/>
    <xf numFmtId="0" fontId="70" fillId="51" borderId="11" applyNumberFormat="0" applyAlignment="0" applyProtection="0"/>
    <xf numFmtId="0" fontId="15" fillId="62" borderId="8" applyNumberFormat="0" applyAlignment="0" applyProtection="0"/>
    <xf numFmtId="0" fontId="37" fillId="51" borderId="8" applyNumberFormat="0" applyAlignment="0" applyProtection="0"/>
    <xf numFmtId="0" fontId="15" fillId="62" borderId="8" applyNumberFormat="0" applyAlignment="0" applyProtection="0"/>
    <xf numFmtId="0" fontId="71" fillId="51" borderId="10" applyNumberFormat="0" applyAlignment="0" applyProtection="0"/>
    <xf numFmtId="0" fontId="16" fillId="62" borderId="2" applyNumberFormat="0" applyAlignment="0" applyProtection="0"/>
    <xf numFmtId="0" fontId="30" fillId="51" borderId="2" applyNumberFormat="0" applyAlignment="0" applyProtection="0"/>
    <xf numFmtId="0" fontId="16" fillId="62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0" fillId="0" borderId="0" applyFill="0" applyBorder="0" applyAlignment="0" applyProtection="0"/>
    <xf numFmtId="44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48" fillId="0" borderId="12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9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17" fillId="0" borderId="9" applyNumberFormat="0" applyFill="0" applyAlignment="0" applyProtection="0"/>
    <xf numFmtId="0" fontId="27" fillId="0" borderId="9" applyNumberFormat="0" applyFill="0" applyAlignment="0" applyProtection="0"/>
    <xf numFmtId="0" fontId="17" fillId="0" borderId="9" applyNumberFormat="0" applyFill="0" applyAlignment="0" applyProtection="0"/>
    <xf numFmtId="0" fontId="73" fillId="63" borderId="13" applyNumberFormat="0" applyAlignment="0" applyProtection="0"/>
    <xf numFmtId="0" fontId="18" fillId="64" borderId="3" applyNumberFormat="0" applyAlignment="0" applyProtection="0"/>
    <xf numFmtId="0" fontId="32" fillId="52" borderId="3" applyNumberFormat="0" applyAlignment="0" applyProtection="0"/>
    <xf numFmtId="0" fontId="18" fillId="64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56" borderId="0" applyNumberFormat="0" applyBorder="0" applyAlignment="0" applyProtection="0"/>
    <xf numFmtId="0" fontId="19" fillId="65" borderId="0" applyNumberFormat="0" applyBorder="0" applyAlignment="0" applyProtection="0"/>
    <xf numFmtId="0" fontId="36" fillId="56" borderId="0" applyNumberFormat="0" applyBorder="0" applyAlignment="0" applyProtection="0"/>
    <xf numFmtId="0" fontId="19" fillId="65" borderId="0" applyNumberFormat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14" applyNumberFormat="0" applyFill="0" applyAlignment="0">
      <protection/>
    </xf>
    <xf numFmtId="0" fontId="4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14" applyNumberFormat="0" applyFill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1" fillId="66" borderId="0" applyNumberFormat="0" applyBorder="0" applyAlignment="0" applyProtection="0"/>
    <xf numFmtId="0" fontId="20" fillId="9" borderId="0" applyNumberFormat="0" applyBorder="0" applyAlignment="0" applyProtection="0"/>
    <xf numFmtId="0" fontId="29" fillId="3" borderId="0" applyNumberFormat="0" applyBorder="0" applyAlignment="0" applyProtection="0"/>
    <xf numFmtId="0" fontId="20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7" borderId="15" applyNumberFormat="0" applyFont="0" applyAlignment="0" applyProtection="0"/>
    <xf numFmtId="0" fontId="0" fillId="68" borderId="1" applyNumberFormat="0" applyAlignment="0" applyProtection="0"/>
    <xf numFmtId="0" fontId="0" fillId="50" borderId="1" applyNumberFormat="0" applyFont="0" applyAlignment="0" applyProtection="0"/>
    <xf numFmtId="0" fontId="0" fillId="68" borderId="1" applyNumberFormat="0" applyAlignment="0" applyProtection="0"/>
    <xf numFmtId="0" fontId="0" fillId="50" borderId="1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6" applyNumberFormat="0" applyFill="0" applyAlignment="0" applyProtection="0"/>
    <xf numFmtId="0" fontId="22" fillId="0" borderId="7" applyNumberFormat="0" applyFill="0" applyAlignment="0" applyProtection="0"/>
    <xf numFmtId="0" fontId="35" fillId="0" borderId="7" applyNumberFormat="0" applyFill="0" applyAlignment="0" applyProtection="0"/>
    <xf numFmtId="0" fontId="22" fillId="0" borderId="7" applyNumberFormat="0" applyFill="0" applyAlignment="0" applyProtection="0"/>
    <xf numFmtId="0" fontId="4" fillId="0" borderId="0">
      <alignment/>
      <protection/>
    </xf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69" borderId="0" applyNumberFormat="0" applyBorder="0" applyAlignment="0" applyProtection="0"/>
    <xf numFmtId="0" fontId="24" fillId="10" borderId="0" applyNumberFormat="0" applyBorder="0" applyAlignment="0" applyProtection="0"/>
    <xf numFmtId="0" fontId="31" fillId="4" borderId="0" applyNumberFormat="0" applyBorder="0" applyAlignment="0" applyProtection="0"/>
    <xf numFmtId="0" fontId="24" fillId="10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3" fillId="70" borderId="0" xfId="0" applyFont="1" applyFill="1" applyBorder="1" applyAlignment="1">
      <alignment/>
    </xf>
    <xf numFmtId="17" fontId="52" fillId="70" borderId="0" xfId="0" applyNumberFormat="1" applyFont="1" applyFill="1" applyAlignment="1">
      <alignment/>
    </xf>
    <xf numFmtId="0" fontId="53" fillId="7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5" fillId="0" borderId="17" xfId="0" applyFont="1" applyFill="1" applyBorder="1" applyAlignment="1">
      <alignment/>
    </xf>
    <xf numFmtId="0" fontId="55" fillId="0" borderId="17" xfId="0" applyFont="1" applyFill="1" applyBorder="1" applyAlignment="1">
      <alignment wrapText="1"/>
    </xf>
    <xf numFmtId="0" fontId="45" fillId="70" borderId="18" xfId="0" applyFont="1" applyFill="1" applyBorder="1" applyAlignment="1">
      <alignment horizontal="left"/>
    </xf>
    <xf numFmtId="207" fontId="55" fillId="70" borderId="19" xfId="0" applyNumberFormat="1" applyFont="1" applyFill="1" applyBorder="1" applyAlignment="1">
      <alignment horizontal="right"/>
    </xf>
    <xf numFmtId="207" fontId="55" fillId="70" borderId="20" xfId="0" applyNumberFormat="1" applyFont="1" applyFill="1" applyBorder="1" applyAlignment="1">
      <alignment horizontal="right"/>
    </xf>
    <xf numFmtId="0" fontId="55" fillId="70" borderId="20" xfId="0" applyFont="1" applyFill="1" applyBorder="1" applyAlignment="1">
      <alignment horizontal="right"/>
    </xf>
    <xf numFmtId="49" fontId="5" fillId="70" borderId="21" xfId="0" applyNumberFormat="1" applyFont="1" applyFill="1" applyBorder="1" applyAlignment="1">
      <alignment horizontal="left"/>
    </xf>
    <xf numFmtId="49" fontId="55" fillId="70" borderId="21" xfId="0" applyNumberFormat="1" applyFont="1" applyFill="1" applyBorder="1" applyAlignment="1">
      <alignment horizontal="right"/>
    </xf>
    <xf numFmtId="0" fontId="56" fillId="71" borderId="21" xfId="0" applyFont="1" applyFill="1" applyBorder="1" applyAlignment="1" applyProtection="1">
      <alignment horizontal="center" vertical="center"/>
      <protection hidden="1"/>
    </xf>
    <xf numFmtId="9" fontId="57" fillId="71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39" borderId="21" xfId="0" applyFont="1" applyFill="1" applyBorder="1" applyAlignment="1" applyProtection="1">
      <alignment/>
      <protection hidden="1"/>
    </xf>
    <xf numFmtId="1" fontId="25" fillId="39" borderId="21" xfId="0" applyNumberFormat="1" applyFont="1" applyFill="1" applyBorder="1" applyAlignment="1" applyProtection="1">
      <alignment horizontal="center" wrapText="1"/>
      <protection locked="0"/>
    </xf>
    <xf numFmtId="0" fontId="25" fillId="51" borderId="21" xfId="0" applyFont="1" applyFill="1" applyBorder="1" applyAlignment="1" applyProtection="1">
      <alignment/>
      <protection/>
    </xf>
    <xf numFmtId="0" fontId="55" fillId="51" borderId="21" xfId="0" applyFont="1" applyFill="1" applyBorder="1" applyAlignment="1" applyProtection="1">
      <alignment/>
      <protection/>
    </xf>
    <xf numFmtId="0" fontId="25" fillId="0" borderId="21" xfId="0" applyFont="1" applyFill="1" applyBorder="1" applyAlignment="1" applyProtection="1" quotePrefix="1">
      <alignment horizontal="left"/>
      <protection hidden="1" locked="0"/>
    </xf>
    <xf numFmtId="183" fontId="25" fillId="0" borderId="21" xfId="0" applyNumberFormat="1" applyFont="1" applyFill="1" applyBorder="1" applyAlignment="1">
      <alignment horizontal="center"/>
    </xf>
    <xf numFmtId="0" fontId="25" fillId="0" borderId="21" xfId="0" applyFont="1" applyFill="1" applyBorder="1" applyAlignment="1" applyProtection="1">
      <alignment/>
      <protection hidden="1" locked="0"/>
    </xf>
    <xf numFmtId="0" fontId="25" fillId="0" borderId="21" xfId="0" applyFont="1" applyFill="1" applyBorder="1" applyAlignment="1" applyProtection="1">
      <alignment/>
      <protection hidden="1"/>
    </xf>
    <xf numFmtId="0" fontId="25" fillId="51" borderId="21" xfId="0" applyFont="1" applyFill="1" applyBorder="1" applyAlignment="1" applyProtection="1" quotePrefix="1">
      <alignment horizontal="left"/>
      <protection/>
    </xf>
    <xf numFmtId="0" fontId="25" fillId="0" borderId="21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wrapText="1"/>
    </xf>
    <xf numFmtId="0" fontId="25" fillId="0" borderId="21" xfId="0" applyFont="1" applyFill="1" applyBorder="1" applyAlignment="1" quotePrefix="1">
      <alignment horizontal="left" wrapText="1"/>
    </xf>
    <xf numFmtId="9" fontId="25" fillId="51" borderId="21" xfId="470" applyFont="1" applyFill="1" applyBorder="1" applyAlignment="1" applyProtection="1">
      <alignment/>
      <protection/>
    </xf>
    <xf numFmtId="183" fontId="52" fillId="0" borderId="21" xfId="0" applyNumberFormat="1" applyFont="1" applyFill="1" applyBorder="1" applyAlignment="1">
      <alignment horizontal="center"/>
    </xf>
    <xf numFmtId="0" fontId="25" fillId="0" borderId="21" xfId="0" applyFont="1" applyFill="1" applyBorder="1" applyAlignment="1" applyProtection="1">
      <alignment/>
      <protection locked="0"/>
    </xf>
    <xf numFmtId="0" fontId="57" fillId="39" borderId="21" xfId="0" applyFont="1" applyFill="1" applyBorder="1" applyAlignment="1" applyProtection="1">
      <alignment/>
      <protection hidden="1"/>
    </xf>
    <xf numFmtId="9" fontId="57" fillId="39" borderId="21" xfId="0" applyNumberFormat="1" applyFont="1" applyFill="1" applyBorder="1" applyAlignment="1" applyProtection="1">
      <alignment horizontal="center"/>
      <protection/>
    </xf>
    <xf numFmtId="1" fontId="25" fillId="51" borderId="21" xfId="0" applyNumberFormat="1" applyFont="1" applyFill="1" applyBorder="1" applyAlignment="1" applyProtection="1">
      <alignment horizontal="center"/>
      <protection/>
    </xf>
    <xf numFmtId="1" fontId="55" fillId="51" borderId="21" xfId="0" applyNumberFormat="1" applyFont="1" applyFill="1" applyBorder="1" applyAlignment="1" applyProtection="1">
      <alignment horizontal="center"/>
      <protection/>
    </xf>
    <xf numFmtId="0" fontId="25" fillId="70" borderId="21" xfId="0" applyFont="1" applyFill="1" applyBorder="1" applyAlignment="1">
      <alignment horizontal="left" wrapText="1"/>
    </xf>
    <xf numFmtId="1" fontId="55" fillId="51" borderId="21" xfId="0" applyNumberFormat="1" applyFont="1" applyFill="1" applyBorder="1" applyAlignment="1" applyProtection="1">
      <alignment horizontal="center"/>
      <protection locked="0"/>
    </xf>
    <xf numFmtId="0" fontId="25" fillId="70" borderId="22" xfId="0" applyFont="1" applyFill="1" applyBorder="1" applyAlignment="1">
      <alignment horizontal="left" wrapText="1"/>
    </xf>
    <xf numFmtId="183" fontId="25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Alignment="1">
      <alignment/>
    </xf>
    <xf numFmtId="0" fontId="43" fillId="72" borderId="0" xfId="0" applyFont="1" applyFill="1" applyAlignment="1">
      <alignment horizontal="center" vertical="center"/>
    </xf>
  </cellXfs>
  <cellStyles count="485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0,0&#13;&#10;NA&#13;&#10; 4" xfId="19"/>
    <cellStyle name="0,0&#13;&#10;NA&#13;&#10; 5" xfId="20"/>
    <cellStyle name="0,0&#13;&#10;NA&#13;&#10; 5 2" xfId="21"/>
    <cellStyle name="0,0&#13;&#10;NA&#13;&#10; 6" xfId="22"/>
    <cellStyle name="0,0&#13;&#10;NA&#13;&#10; 6 2" xfId="23"/>
    <cellStyle name="0,0&#13;&#10;NA&#13;&#10; 6_ч2_Д0 рейка-грильято" xfId="24"/>
    <cellStyle name="0,0&#13;&#10;NA&#13;&#10; 7" xfId="25"/>
    <cellStyle name="0,0&#13;&#10;NA&#13;&#10;_Запрос на спеццены по оцинковке на Июль 2008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Dekorfärg1" xfId="33"/>
    <cellStyle name="20% - Dekorfärg2" xfId="34"/>
    <cellStyle name="20% - Dekorfärg3" xfId="35"/>
    <cellStyle name="20% - Dekorfärg4" xfId="36"/>
    <cellStyle name="20% - Dekorfärg5" xfId="37"/>
    <cellStyle name="20% - Dekorfärg6" xfId="38"/>
    <cellStyle name="20% - Акцент1" xfId="39"/>
    <cellStyle name="20% - Акцент1 2" xfId="40"/>
    <cellStyle name="20% - Акцент1 2 2" xfId="41"/>
    <cellStyle name="20% - Акцент1 3" xfId="42"/>
    <cellStyle name="20% - Акцент2" xfId="43"/>
    <cellStyle name="20% - Акцент2 2" xfId="44"/>
    <cellStyle name="20% - Акцент2 2 2" xfId="45"/>
    <cellStyle name="20% - Акцент2 3" xfId="46"/>
    <cellStyle name="20% - Акцент3" xfId="47"/>
    <cellStyle name="20% - Акцент3 2" xfId="48"/>
    <cellStyle name="20% - Акцент3 2 2" xfId="49"/>
    <cellStyle name="20% - Акцент3 3" xfId="50"/>
    <cellStyle name="20% - Акцент4" xfId="51"/>
    <cellStyle name="20% - Акцент4 2" xfId="52"/>
    <cellStyle name="20% - Акцент4 2 2" xfId="53"/>
    <cellStyle name="20% - Акцент4 3" xfId="54"/>
    <cellStyle name="20% - Акцент5" xfId="55"/>
    <cellStyle name="20% - Акцент5 2" xfId="56"/>
    <cellStyle name="20% - Акцент5 2 2" xfId="57"/>
    <cellStyle name="20% - Акцент5 3" xfId="58"/>
    <cellStyle name="20% - Акцент6" xfId="59"/>
    <cellStyle name="20% - Акцент6 2" xfId="60"/>
    <cellStyle name="20% - Акцент6 2 2" xfId="61"/>
    <cellStyle name="20% - Акцент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Dekorfärg1" xfId="69"/>
    <cellStyle name="40% - Dekorfärg2" xfId="70"/>
    <cellStyle name="40% - Dekorfärg3" xfId="71"/>
    <cellStyle name="40% - Dekorfärg4" xfId="72"/>
    <cellStyle name="40% - Dekorfärg5" xfId="73"/>
    <cellStyle name="40% - Dekorfärg6" xfId="74"/>
    <cellStyle name="40% - Акцент1" xfId="75"/>
    <cellStyle name="40% - Акцент1 2" xfId="76"/>
    <cellStyle name="40% - Акцент1 2 2" xfId="77"/>
    <cellStyle name="40% - Акцент1 3" xfId="78"/>
    <cellStyle name="40% - Акцент2" xfId="79"/>
    <cellStyle name="40% - Акцент2 2" xfId="80"/>
    <cellStyle name="40% - Акцент2 2 2" xfId="81"/>
    <cellStyle name="40% - Акцент2 3" xfId="82"/>
    <cellStyle name="40% - Акцент3" xfId="83"/>
    <cellStyle name="40% - Акцент3 2" xfId="84"/>
    <cellStyle name="40% - Акцент3 2 2" xfId="85"/>
    <cellStyle name="40% - Акцент3 3" xfId="86"/>
    <cellStyle name="40% - Акцент4" xfId="87"/>
    <cellStyle name="40% - Акцент4 2" xfId="88"/>
    <cellStyle name="40% - Акцент4 2 2" xfId="89"/>
    <cellStyle name="40% - Акцент4 3" xfId="90"/>
    <cellStyle name="40% - Акцент5" xfId="91"/>
    <cellStyle name="40% - Акцент5 2" xfId="92"/>
    <cellStyle name="40% - Акцент5 2 2" xfId="93"/>
    <cellStyle name="40% - Акцент5 3" xfId="94"/>
    <cellStyle name="40% - Акцент6" xfId="95"/>
    <cellStyle name="40% - Акцент6 2" xfId="96"/>
    <cellStyle name="40% - Акцент6 2 2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Dekorfärg1" xfId="105"/>
    <cellStyle name="60% - Dekorfärg2" xfId="106"/>
    <cellStyle name="60% - Dekorfärg3" xfId="107"/>
    <cellStyle name="60% - Dekorfärg4" xfId="108"/>
    <cellStyle name="60% - Dekorfärg5" xfId="109"/>
    <cellStyle name="60% - Dekorfärg6" xfId="110"/>
    <cellStyle name="60% - Акцент1" xfId="111"/>
    <cellStyle name="60% - Акцент1 2" xfId="112"/>
    <cellStyle name="60% - Акцент1 2 2" xfId="113"/>
    <cellStyle name="60% - Акцент1 3" xfId="114"/>
    <cellStyle name="60% - Акцент2" xfId="115"/>
    <cellStyle name="60% - Акцент2 2" xfId="116"/>
    <cellStyle name="60% - Акцент2 2 2" xfId="117"/>
    <cellStyle name="60% - Акцент2 3" xfId="118"/>
    <cellStyle name="60% - Акцент3" xfId="119"/>
    <cellStyle name="60% - Акцент3 2" xfId="120"/>
    <cellStyle name="60% - Акцент3 2 2" xfId="121"/>
    <cellStyle name="60% - Акцент3 3" xfId="122"/>
    <cellStyle name="60% - Акцент4" xfId="123"/>
    <cellStyle name="60% - Акцент4 2" xfId="124"/>
    <cellStyle name="60% - Акцент4 2 2" xfId="125"/>
    <cellStyle name="60% - Акцент4 3" xfId="126"/>
    <cellStyle name="60% - Акцент5" xfId="127"/>
    <cellStyle name="60% - Акцент5 2" xfId="128"/>
    <cellStyle name="60% - Акцент5 2 2" xfId="129"/>
    <cellStyle name="60% - Акцент5 3" xfId="130"/>
    <cellStyle name="60% - Акцент6" xfId="131"/>
    <cellStyle name="60% - Акцент6 2" xfId="132"/>
    <cellStyle name="60% - Акцент6 2 2" xfId="133"/>
    <cellStyle name="60% - Акцент6 3" xfId="134"/>
    <cellStyle name="Accent1" xfId="135"/>
    <cellStyle name="Accent1 - 20%" xfId="136"/>
    <cellStyle name="Accent1 - 40%" xfId="137"/>
    <cellStyle name="Accent1 - 60%" xfId="138"/>
    <cellStyle name="Accent2" xfId="139"/>
    <cellStyle name="Accent2 - 20%" xfId="140"/>
    <cellStyle name="Accent2 - 40%" xfId="141"/>
    <cellStyle name="Accent2 - 60%" xfId="142"/>
    <cellStyle name="Accent3" xfId="143"/>
    <cellStyle name="Accent3 - 20%" xfId="144"/>
    <cellStyle name="Accent3 - 40%" xfId="145"/>
    <cellStyle name="Accent3 - 60%" xfId="146"/>
    <cellStyle name="Accent4" xfId="147"/>
    <cellStyle name="Accent4 - 20%" xfId="148"/>
    <cellStyle name="Accent4 - 40%" xfId="149"/>
    <cellStyle name="Accent4 - 60%" xfId="150"/>
    <cellStyle name="Accent5" xfId="151"/>
    <cellStyle name="Accent5 - 20%" xfId="152"/>
    <cellStyle name="Accent5 - 40%" xfId="153"/>
    <cellStyle name="Accent5 - 60%" xfId="154"/>
    <cellStyle name="Accent6" xfId="155"/>
    <cellStyle name="Accent6 - 20%" xfId="156"/>
    <cellStyle name="Accent6 - 40%" xfId="157"/>
    <cellStyle name="Accent6 - 60%" xfId="158"/>
    <cellStyle name="Anteckning" xfId="159"/>
    <cellStyle name="Bad" xfId="160"/>
    <cellStyle name="Beräkning" xfId="161"/>
    <cellStyle name="Bra" xfId="162"/>
    <cellStyle name="Calculation" xfId="163"/>
    <cellStyle name="Check Cell" xfId="164"/>
    <cellStyle name="Currency_PRICE_UK" xfId="165"/>
    <cellStyle name="Dålig" xfId="166"/>
    <cellStyle name="Emphasis 1" xfId="167"/>
    <cellStyle name="Emphasis 2" xfId="168"/>
    <cellStyle name="Emphasis 3" xfId="169"/>
    <cellStyle name="Euro" xfId="170"/>
    <cellStyle name="Euro 10" xfId="171"/>
    <cellStyle name="Euro 11" xfId="172"/>
    <cellStyle name="Euro 11 2" xfId="173"/>
    <cellStyle name="Euro 12" xfId="174"/>
    <cellStyle name="Euro 13" xfId="175"/>
    <cellStyle name="Euro 14" xfId="176"/>
    <cellStyle name="Euro 15" xfId="177"/>
    <cellStyle name="Euro 16" xfId="178"/>
    <cellStyle name="Euro 17" xfId="179"/>
    <cellStyle name="Euro 18" xfId="180"/>
    <cellStyle name="Euro 19" xfId="181"/>
    <cellStyle name="Euro 2" xfId="182"/>
    <cellStyle name="Euro 2 2" xfId="183"/>
    <cellStyle name="Euro 2_Лист1" xfId="184"/>
    <cellStyle name="Euro 20" xfId="185"/>
    <cellStyle name="Euro 21" xfId="186"/>
    <cellStyle name="Euro 22" xfId="187"/>
    <cellStyle name="Euro 23" xfId="188"/>
    <cellStyle name="Euro 24" xfId="189"/>
    <cellStyle name="Euro 25" xfId="190"/>
    <cellStyle name="Euro 26" xfId="191"/>
    <cellStyle name="Euro 27" xfId="192"/>
    <cellStyle name="Euro 28" xfId="193"/>
    <cellStyle name="Euro 29" xfId="194"/>
    <cellStyle name="Euro 3" xfId="195"/>
    <cellStyle name="Euro 3 2" xfId="196"/>
    <cellStyle name="Euro 30" xfId="197"/>
    <cellStyle name="Euro 31" xfId="198"/>
    <cellStyle name="Euro 32" xfId="199"/>
    <cellStyle name="Euro 33" xfId="200"/>
    <cellStyle name="Euro 34" xfId="201"/>
    <cellStyle name="Euro 35" xfId="202"/>
    <cellStyle name="Euro 36" xfId="203"/>
    <cellStyle name="Euro 37" xfId="204"/>
    <cellStyle name="Euro 38" xfId="205"/>
    <cellStyle name="Euro 39" xfId="206"/>
    <cellStyle name="Euro 4" xfId="207"/>
    <cellStyle name="Euro 40" xfId="208"/>
    <cellStyle name="Euro 41" xfId="209"/>
    <cellStyle name="Euro 42" xfId="210"/>
    <cellStyle name="Euro 43" xfId="211"/>
    <cellStyle name="Euro 44" xfId="212"/>
    <cellStyle name="Euro 45" xfId="213"/>
    <cellStyle name="Euro 46" xfId="214"/>
    <cellStyle name="Euro 47" xfId="215"/>
    <cellStyle name="Euro 48" xfId="216"/>
    <cellStyle name="Euro 49" xfId="217"/>
    <cellStyle name="Euro 5" xfId="218"/>
    <cellStyle name="Euro 50" xfId="219"/>
    <cellStyle name="Euro 51" xfId="220"/>
    <cellStyle name="Euro 52" xfId="221"/>
    <cellStyle name="Euro 53" xfId="222"/>
    <cellStyle name="Euro 54" xfId="223"/>
    <cellStyle name="Euro 55" xfId="224"/>
    <cellStyle name="Euro 56" xfId="225"/>
    <cellStyle name="Euro 57" xfId="226"/>
    <cellStyle name="Euro 58" xfId="227"/>
    <cellStyle name="Euro 58 2" xfId="228"/>
    <cellStyle name="Euro 58 3" xfId="229"/>
    <cellStyle name="Euro 59" xfId="230"/>
    <cellStyle name="Euro 6" xfId="231"/>
    <cellStyle name="Euro 60" xfId="232"/>
    <cellStyle name="Euro 61" xfId="233"/>
    <cellStyle name="Euro 62" xfId="234"/>
    <cellStyle name="Euro 63" xfId="235"/>
    <cellStyle name="Euro 64" xfId="236"/>
    <cellStyle name="Euro 65" xfId="237"/>
    <cellStyle name="Euro 7" xfId="238"/>
    <cellStyle name="Euro 8" xfId="239"/>
    <cellStyle name="Euro 9" xfId="240"/>
    <cellStyle name="Euro_Книга1" xfId="241"/>
    <cellStyle name="Explanatory Text" xfId="242"/>
    <cellStyle name="Färg1" xfId="243"/>
    <cellStyle name="Färg2" xfId="244"/>
    <cellStyle name="Färg3" xfId="245"/>
    <cellStyle name="Färg4" xfId="246"/>
    <cellStyle name="Färg5" xfId="247"/>
    <cellStyle name="Färg6" xfId="248"/>
    <cellStyle name="Förklarande text" xfId="249"/>
    <cellStyle name="Good" xfId="250"/>
    <cellStyle name="Heading 1" xfId="251"/>
    <cellStyle name="Heading 2" xfId="252"/>
    <cellStyle name="Heading 3" xfId="253"/>
    <cellStyle name="Heading 4" xfId="254"/>
    <cellStyle name="Indata" xfId="255"/>
    <cellStyle name="Input" xfId="256"/>
    <cellStyle name="Kontrollcell" xfId="257"/>
    <cellStyle name="Länkad cell" xfId="258"/>
    <cellStyle name="Linked Cell" xfId="259"/>
    <cellStyle name="Neutral" xfId="260"/>
    <cellStyle name="Normal 2" xfId="261"/>
    <cellStyle name="Normal 2 2" xfId="262"/>
    <cellStyle name="Normal_Book2" xfId="263"/>
    <cellStyle name="Normale 2" xfId="264"/>
    <cellStyle name="Normale 3" xfId="265"/>
    <cellStyle name="Normale 4" xfId="266"/>
    <cellStyle name="Normale_modello scheda" xfId="267"/>
    <cellStyle name="Note" xfId="268"/>
    <cellStyle name="Output" xfId="269"/>
    <cellStyle name="Rubrik" xfId="270"/>
    <cellStyle name="Rubrik 1" xfId="271"/>
    <cellStyle name="Rubrik 2" xfId="272"/>
    <cellStyle name="Rubrik 3" xfId="273"/>
    <cellStyle name="Rubrik 4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inputData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undefined" xfId="313"/>
    <cellStyle name="Sheet Title" xfId="314"/>
    <cellStyle name="Summa" xfId="315"/>
    <cellStyle name="Title" xfId="316"/>
    <cellStyle name="Total" xfId="317"/>
    <cellStyle name="Utdata" xfId="318"/>
    <cellStyle name="Varningstext" xfId="319"/>
    <cellStyle name="Warning Text" xfId="320"/>
    <cellStyle name="Акцент1" xfId="321"/>
    <cellStyle name="Акцент1 2" xfId="322"/>
    <cellStyle name="Акцент1 2 2" xfId="323"/>
    <cellStyle name="Акцент1 3" xfId="324"/>
    <cellStyle name="Акцент2" xfId="325"/>
    <cellStyle name="Акцент2 2" xfId="326"/>
    <cellStyle name="Акцент2 2 2" xfId="327"/>
    <cellStyle name="Акцент2 3" xfId="328"/>
    <cellStyle name="Акцент3" xfId="329"/>
    <cellStyle name="Акцент3 2" xfId="330"/>
    <cellStyle name="Акцент3 2 2" xfId="331"/>
    <cellStyle name="Акцент3 3" xfId="332"/>
    <cellStyle name="Акцент4" xfId="333"/>
    <cellStyle name="Акцент4 2" xfId="334"/>
    <cellStyle name="Акцент4 2 2" xfId="335"/>
    <cellStyle name="Акцент4 3" xfId="336"/>
    <cellStyle name="Акцент5" xfId="337"/>
    <cellStyle name="Акцент5 2" xfId="338"/>
    <cellStyle name="Акцент5 2 2" xfId="339"/>
    <cellStyle name="Акцент5 3" xfId="340"/>
    <cellStyle name="Акцент6" xfId="341"/>
    <cellStyle name="Акцент6 2" xfId="342"/>
    <cellStyle name="Акцент6 2 2" xfId="343"/>
    <cellStyle name="Акцент6 3" xfId="344"/>
    <cellStyle name="Ввод " xfId="345"/>
    <cellStyle name="Ввод  2" xfId="346"/>
    <cellStyle name="Ввод  2 2" xfId="347"/>
    <cellStyle name="Ввод  3" xfId="348"/>
    <cellStyle name="Вывод" xfId="349"/>
    <cellStyle name="Вывод 2" xfId="350"/>
    <cellStyle name="Вывод 2 2" xfId="351"/>
    <cellStyle name="Вывод 3" xfId="352"/>
    <cellStyle name="Вычисление" xfId="353"/>
    <cellStyle name="Вычисление 2" xfId="354"/>
    <cellStyle name="Вычисление 2 2" xfId="355"/>
    <cellStyle name="Вычисление 3" xfId="356"/>
    <cellStyle name="Hyperlink" xfId="357"/>
    <cellStyle name="Гиперссылка 2" xfId="358"/>
    <cellStyle name="Currency" xfId="359"/>
    <cellStyle name="Currency [0]" xfId="360"/>
    <cellStyle name="Денежный 2" xfId="361"/>
    <cellStyle name="Денежный 2 2" xfId="362"/>
    <cellStyle name="Денежный 2 2 2" xfId="363"/>
    <cellStyle name="Денежный 2 2 2 2" xfId="364"/>
    <cellStyle name="Денежный 2_Лист1" xfId="365"/>
    <cellStyle name="Денежный 3" xfId="366"/>
    <cellStyle name="Денежный 4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Итог" xfId="380"/>
    <cellStyle name="Итог 2" xfId="381"/>
    <cellStyle name="Итог 2 2" xfId="382"/>
    <cellStyle name="Итог 3" xfId="383"/>
    <cellStyle name="Контрольная ячейка" xfId="384"/>
    <cellStyle name="Контрольная ячейка 2" xfId="385"/>
    <cellStyle name="Контрольная ячейка 2 2" xfId="386"/>
    <cellStyle name="Контрольная ячейка 3" xfId="387"/>
    <cellStyle name="Название" xfId="388"/>
    <cellStyle name="Название 2" xfId="389"/>
    <cellStyle name="Название 3" xfId="390"/>
    <cellStyle name="Нейтральный" xfId="391"/>
    <cellStyle name="Нейтральный 2" xfId="392"/>
    <cellStyle name="Нейтральный 2 2" xfId="393"/>
    <cellStyle name="Нейтральный 3" xfId="394"/>
    <cellStyle name="Обычный 10" xfId="395"/>
    <cellStyle name="Обычный 11" xfId="396"/>
    <cellStyle name="Обычный 12" xfId="397"/>
    <cellStyle name="Обычный 13" xfId="398"/>
    <cellStyle name="Обычный 14" xfId="399"/>
    <cellStyle name="Обычный 15" xfId="400"/>
    <cellStyle name="Обычный 16" xfId="401"/>
    <cellStyle name="Обычный 17" xfId="402"/>
    <cellStyle name="Обычный 17 2" xfId="403"/>
    <cellStyle name="Обычный 17_Потолки" xfId="404"/>
    <cellStyle name="Обычный 18" xfId="405"/>
    <cellStyle name="Обычный 18 2" xfId="406"/>
    <cellStyle name="Обычный 18_ч2_Д0 рейка-грильято" xfId="407"/>
    <cellStyle name="Обычный 19" xfId="408"/>
    <cellStyle name="Обычный 2" xfId="409"/>
    <cellStyle name="Обычный 2 2" xfId="410"/>
    <cellStyle name="Обычный 2 2 2" xfId="411"/>
    <cellStyle name="Обычный 2 2_Лист1" xfId="412"/>
    <cellStyle name="Обычный 2 3" xfId="413"/>
    <cellStyle name="Обычный 2 3 2" xfId="414"/>
    <cellStyle name="Обычный 2 3_Лист1" xfId="415"/>
    <cellStyle name="Обычный 2 4" xfId="416"/>
    <cellStyle name="Обычный 2 5" xfId="417"/>
    <cellStyle name="Обычный 2_Лист1" xfId="418"/>
    <cellStyle name="Обычный 20" xfId="419"/>
    <cellStyle name="Обычный 21" xfId="420"/>
    <cellStyle name="Обычный 22" xfId="421"/>
    <cellStyle name="Обычный 23" xfId="422"/>
    <cellStyle name="Обычный 24" xfId="423"/>
    <cellStyle name="Обычный 25" xfId="424"/>
    <cellStyle name="Обычный 26" xfId="425"/>
    <cellStyle name="Обычный 26 2" xfId="426"/>
    <cellStyle name="Обычный 27" xfId="427"/>
    <cellStyle name="Обычный 28" xfId="428"/>
    <cellStyle name="Обычный 29" xfId="429"/>
    <cellStyle name="Обычный 3" xfId="430"/>
    <cellStyle name="Обычный 3 2" xfId="431"/>
    <cellStyle name="Обычный 3_Лист1" xfId="432"/>
    <cellStyle name="Обычный 30" xfId="433"/>
    <cellStyle name="Обычный 31" xfId="434"/>
    <cellStyle name="Обычный 32" xfId="435"/>
    <cellStyle name="Обычный 33" xfId="436"/>
    <cellStyle name="Обычный 34" xfId="437"/>
    <cellStyle name="Обычный 35" xfId="438"/>
    <cellStyle name="Обычный 4" xfId="439"/>
    <cellStyle name="Обычный 4 2" xfId="440"/>
    <cellStyle name="Обычный 5" xfId="441"/>
    <cellStyle name="Обычный 6" xfId="442"/>
    <cellStyle name="Обычный 7" xfId="443"/>
    <cellStyle name="Обычный 8" xfId="444"/>
    <cellStyle name="Обычный 8 2" xfId="445"/>
    <cellStyle name="Обычный 8_ч2_Д0 рейка-грильято" xfId="446"/>
    <cellStyle name="Обычный 9" xfId="447"/>
    <cellStyle name="Followed Hyperlink" xfId="448"/>
    <cellStyle name="Плохой" xfId="449"/>
    <cellStyle name="Плохой 2" xfId="450"/>
    <cellStyle name="Плохой 2 2" xfId="451"/>
    <cellStyle name="Плохой 3" xfId="452"/>
    <cellStyle name="Пояснение" xfId="453"/>
    <cellStyle name="Пояснение 2" xfId="454"/>
    <cellStyle name="Пояснение 2 2" xfId="455"/>
    <cellStyle name="Пояснение 3" xfId="456"/>
    <cellStyle name="Примечание" xfId="457"/>
    <cellStyle name="Примечание 2" xfId="458"/>
    <cellStyle name="Примечание 2 2" xfId="459"/>
    <cellStyle name="Примечание 3" xfId="460"/>
    <cellStyle name="Примечание 3 2" xfId="461"/>
    <cellStyle name="Percent" xfId="462"/>
    <cellStyle name="Процентный 10" xfId="463"/>
    <cellStyle name="Процентный 11" xfId="464"/>
    <cellStyle name="Процентный 12" xfId="465"/>
    <cellStyle name="Процентный 13" xfId="466"/>
    <cellStyle name="Процентный 14" xfId="467"/>
    <cellStyle name="Процентный 15" xfId="468"/>
    <cellStyle name="Процентный 2" xfId="469"/>
    <cellStyle name="Процентный 2 2" xfId="470"/>
    <cellStyle name="Процентный 2 3" xfId="471"/>
    <cellStyle name="Процентный 3" xfId="472"/>
    <cellStyle name="Процентный 4" xfId="473"/>
    <cellStyle name="Процентный 5" xfId="474"/>
    <cellStyle name="Процентный 6" xfId="475"/>
    <cellStyle name="Процентный 6 2" xfId="476"/>
    <cellStyle name="Процентный 6 3" xfId="477"/>
    <cellStyle name="Процентный 7" xfId="478"/>
    <cellStyle name="Процентный 8" xfId="479"/>
    <cellStyle name="Процентный 8 2" xfId="480"/>
    <cellStyle name="Процентный 9" xfId="481"/>
    <cellStyle name="Связанная ячейка" xfId="482"/>
    <cellStyle name="Связанная ячейка 2" xfId="483"/>
    <cellStyle name="Связанная ячейка 2 2" xfId="484"/>
    <cellStyle name="Связанная ячейка 3" xfId="485"/>
    <cellStyle name="Стиль 1" xfId="486"/>
    <cellStyle name="Текст предупреждения" xfId="487"/>
    <cellStyle name="Текст предупреждения 2" xfId="488"/>
    <cellStyle name="Текст предупреждения 2 2" xfId="489"/>
    <cellStyle name="Текст предупреждения 3" xfId="490"/>
    <cellStyle name="Comma" xfId="491"/>
    <cellStyle name="Comma [0]" xfId="492"/>
    <cellStyle name="Финансовый 2" xfId="493"/>
    <cellStyle name="Финансовый 3" xfId="494"/>
    <cellStyle name="Хороший" xfId="495"/>
    <cellStyle name="Хороший 2" xfId="496"/>
    <cellStyle name="Хороший 2 2" xfId="497"/>
    <cellStyle name="Хороший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2300"/>
      <rgbColor rgb="00008000"/>
      <rgbColor rgb="00000080"/>
      <rgbColor rgb="00804C19"/>
      <rgbColor rgb="00800080"/>
      <rgbColor rgb="00006B6B"/>
      <rgbColor rgb="00C0C0C0"/>
      <rgbColor rgb="00808080"/>
      <rgbColor rgb="0083CAFF"/>
      <rgbColor rgb="0094476B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E6E64C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B84700"/>
      <rgbColor rgb="00944794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2809875</xdr:colOff>
      <xdr:row>1</xdr:row>
      <xdr:rowOff>247650</xdr:rowOff>
    </xdr:to>
    <xdr:pic>
      <xdr:nvPicPr>
        <xdr:cNvPr id="1" name="Picture 246" descr="Logo_Keraton-Tomsk+adress(Alternative) [Converte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676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51"/>
  <sheetViews>
    <sheetView tabSelected="1" zoomScalePageLayoutView="0" workbookViewId="0" topLeftCell="A1">
      <selection activeCell="A138" sqref="A138"/>
    </sheetView>
  </sheetViews>
  <sheetFormatPr defaultColWidth="9.00390625" defaultRowHeight="18.75" customHeight="1"/>
  <cols>
    <col min="1" max="1" width="64.125" style="6" customWidth="1"/>
    <col min="2" max="2" width="22.125" style="6" customWidth="1"/>
    <col min="3" max="3" width="14.25390625" style="6" customWidth="1"/>
    <col min="4" max="4" width="18.25390625" style="6" customWidth="1"/>
    <col min="5" max="5" width="17.875" style="6" customWidth="1"/>
  </cols>
  <sheetData>
    <row r="1" spans="1:5" ht="20.25" customHeight="1">
      <c r="A1" s="3"/>
      <c r="B1" s="4"/>
      <c r="C1" s="4"/>
      <c r="D1" s="5"/>
      <c r="E1" s="5"/>
    </row>
    <row r="2" spans="1:5" ht="20.25" customHeight="1">
      <c r="A2" s="3"/>
      <c r="B2" s="4"/>
      <c r="C2" s="4"/>
      <c r="D2" s="5"/>
      <c r="E2" s="5"/>
    </row>
    <row r="3" spans="1:7" ht="27" customHeight="1">
      <c r="A3" s="3"/>
      <c r="B3" s="4"/>
      <c r="C3" s="4"/>
      <c r="D3" s="5"/>
      <c r="E3" s="42" t="str">
        <f>HYPERLINK("#Оглавление!A1","Назад в оглавление")</f>
        <v>Назад в оглавление</v>
      </c>
      <c r="F3" s="41"/>
      <c r="G3" s="41"/>
    </row>
    <row r="4" spans="1:5" ht="20.25" customHeight="1">
      <c r="A4" s="9"/>
      <c r="B4" s="10">
        <v>42552</v>
      </c>
      <c r="C4" s="11"/>
      <c r="D4" s="12"/>
      <c r="E4" s="12"/>
    </row>
    <row r="5" spans="1:5" ht="20.25" customHeight="1">
      <c r="A5" s="13" t="s">
        <v>0</v>
      </c>
      <c r="B5" s="14"/>
      <c r="C5" s="14"/>
      <c r="D5" s="14"/>
      <c r="E5" s="14"/>
    </row>
    <row r="6" spans="1:5" ht="49.5" customHeight="1">
      <c r="A6" s="15" t="s">
        <v>10</v>
      </c>
      <c r="B6" s="16" t="s">
        <v>120</v>
      </c>
      <c r="C6" s="16" t="s">
        <v>72</v>
      </c>
      <c r="D6" s="16" t="s">
        <v>126</v>
      </c>
      <c r="E6" s="16" t="s">
        <v>124</v>
      </c>
    </row>
    <row r="7" spans="1:5" ht="18.75" customHeight="1">
      <c r="A7" s="17" t="s">
        <v>93</v>
      </c>
      <c r="B7" s="18"/>
      <c r="C7" s="18"/>
      <c r="D7" s="18"/>
      <c r="E7" s="18"/>
    </row>
    <row r="8" spans="1:7" s="2" customFormat="1" ht="17.25" customHeight="1">
      <c r="A8" s="19" t="s">
        <v>4</v>
      </c>
      <c r="B8" s="20"/>
      <c r="C8" s="20"/>
      <c r="D8" s="19"/>
      <c r="E8" s="19"/>
      <c r="G8"/>
    </row>
    <row r="9" spans="1:7" s="2" customFormat="1" ht="15.75" customHeight="1">
      <c r="A9" s="21" t="s">
        <v>11</v>
      </c>
      <c r="B9" s="22">
        <v>716.4875000000001</v>
      </c>
      <c r="C9" s="22">
        <f>B9*0.9</f>
        <v>644.8387500000001</v>
      </c>
      <c r="D9" s="22">
        <v>564.375</v>
      </c>
      <c r="E9" s="22">
        <f>D9*0.96</f>
        <v>541.8</v>
      </c>
      <c r="G9"/>
    </row>
    <row r="10" spans="1:7" s="1" customFormat="1" ht="20.25" customHeight="1">
      <c r="A10" s="23" t="s">
        <v>121</v>
      </c>
      <c r="B10" s="22">
        <v>783.1375</v>
      </c>
      <c r="C10" s="22">
        <f>B10*0.9</f>
        <v>704.82375</v>
      </c>
      <c r="D10" s="22">
        <v>616.875</v>
      </c>
      <c r="E10" s="22">
        <f>D10*0.96</f>
        <v>592.1999999999999</v>
      </c>
      <c r="G10"/>
    </row>
    <row r="11" spans="1:5" ht="18.75" customHeight="1">
      <c r="A11" s="23" t="s">
        <v>122</v>
      </c>
      <c r="B11" s="22">
        <v>849.7875</v>
      </c>
      <c r="C11" s="22">
        <f>B11*0.9</f>
        <v>764.80875</v>
      </c>
      <c r="D11" s="22">
        <v>669.375</v>
      </c>
      <c r="E11" s="22">
        <f>D11*0.96</f>
        <v>642.6</v>
      </c>
    </row>
    <row r="12" spans="1:5" ht="18.75" customHeight="1">
      <c r="A12" s="23" t="s">
        <v>12</v>
      </c>
      <c r="B12" s="22">
        <v>683.1625</v>
      </c>
      <c r="C12" s="22">
        <f>B12*0.9</f>
        <v>614.84625</v>
      </c>
      <c r="D12" s="22">
        <v>538.125</v>
      </c>
      <c r="E12" s="22">
        <f>D12*0.96</f>
        <v>516.6</v>
      </c>
    </row>
    <row r="13" spans="1:5" ht="18.75" customHeight="1">
      <c r="A13" s="23" t="s">
        <v>123</v>
      </c>
      <c r="B13" s="22">
        <v>708.15625</v>
      </c>
      <c r="C13" s="22">
        <f>B13*0.9</f>
        <v>637.340625</v>
      </c>
      <c r="D13" s="22">
        <v>557.8125</v>
      </c>
      <c r="E13" s="22">
        <f>D13*0.96</f>
        <v>535.5</v>
      </c>
    </row>
    <row r="14" spans="1:5" ht="18.75" customHeight="1">
      <c r="A14" s="17" t="s">
        <v>88</v>
      </c>
      <c r="B14" s="18"/>
      <c r="C14" s="18"/>
      <c r="D14" s="18"/>
      <c r="E14" s="18"/>
    </row>
    <row r="15" spans="1:5" ht="18.75" customHeight="1">
      <c r="A15" s="19" t="s">
        <v>13</v>
      </c>
      <c r="B15" s="20"/>
      <c r="C15" s="20"/>
      <c r="D15" s="19"/>
      <c r="E15" s="19"/>
    </row>
    <row r="16" spans="1:5" ht="18.75" customHeight="1">
      <c r="A16" s="24" t="s">
        <v>117</v>
      </c>
      <c r="B16" s="22">
        <v>1199.7</v>
      </c>
      <c r="C16" s="22">
        <f>B16*0.9</f>
        <v>1079.73</v>
      </c>
      <c r="D16" s="22">
        <v>945</v>
      </c>
      <c r="E16" s="22">
        <f>D16*0.94</f>
        <v>888.3</v>
      </c>
    </row>
    <row r="17" spans="1:5" ht="18.75" customHeight="1">
      <c r="A17" s="24" t="s">
        <v>86</v>
      </c>
      <c r="B17" s="22">
        <v>1199.7</v>
      </c>
      <c r="C17" s="22">
        <f>B17*0.9</f>
        <v>1079.73</v>
      </c>
      <c r="D17" s="22">
        <v>945</v>
      </c>
      <c r="E17" s="22">
        <f>D17*0.94</f>
        <v>888.3</v>
      </c>
    </row>
    <row r="18" spans="1:5" ht="18.75" customHeight="1">
      <c r="A18" s="24" t="s">
        <v>103</v>
      </c>
      <c r="B18" s="22">
        <v>1299.675</v>
      </c>
      <c r="C18" s="22">
        <f>B18*0.9</f>
        <v>1169.7075</v>
      </c>
      <c r="D18" s="22">
        <v>1023.75</v>
      </c>
      <c r="E18" s="22">
        <f>D18*0.94</f>
        <v>962.3249999999999</v>
      </c>
    </row>
    <row r="19" spans="1:5" ht="18.75" customHeight="1">
      <c r="A19" s="24" t="s">
        <v>89</v>
      </c>
      <c r="B19" s="22">
        <v>1466.3</v>
      </c>
      <c r="C19" s="22">
        <f>B19*0.9</f>
        <v>1319.67</v>
      </c>
      <c r="D19" s="22">
        <v>1155</v>
      </c>
      <c r="E19" s="22">
        <f>D19*0.94</f>
        <v>1085.7</v>
      </c>
    </row>
    <row r="20" spans="1:5" ht="18.75" customHeight="1">
      <c r="A20" s="24" t="s">
        <v>95</v>
      </c>
      <c r="B20" s="22">
        <v>1466.3</v>
      </c>
      <c r="C20" s="22">
        <f>B20*0.9</f>
        <v>1319.67</v>
      </c>
      <c r="D20" s="22">
        <v>1155</v>
      </c>
      <c r="E20" s="22">
        <f>D20*0.94</f>
        <v>1085.7</v>
      </c>
    </row>
    <row r="21" spans="1:5" ht="18.75" customHeight="1">
      <c r="A21" s="17" t="s">
        <v>87</v>
      </c>
      <c r="B21" s="18"/>
      <c r="C21" s="18"/>
      <c r="D21" s="18"/>
      <c r="E21" s="18"/>
    </row>
    <row r="22" spans="1:5" ht="18.75" customHeight="1">
      <c r="A22" s="19" t="s">
        <v>14</v>
      </c>
      <c r="B22" s="20"/>
      <c r="C22" s="20"/>
      <c r="D22" s="19"/>
      <c r="E22" s="19"/>
    </row>
    <row r="23" spans="1:5" ht="18.75" customHeight="1">
      <c r="A23" s="23" t="s">
        <v>113</v>
      </c>
      <c r="B23" s="22">
        <v>908.10625</v>
      </c>
      <c r="C23" s="22">
        <f>B23*0.9</f>
        <v>817.2956250000001</v>
      </c>
      <c r="D23" s="22">
        <v>715.3125</v>
      </c>
      <c r="E23" s="22">
        <f>D23*0.96</f>
        <v>686.6999999999999</v>
      </c>
    </row>
    <row r="24" spans="1:5" ht="18.75" customHeight="1">
      <c r="A24" s="23" t="s">
        <v>114</v>
      </c>
      <c r="B24" s="22">
        <v>824.79375</v>
      </c>
      <c r="C24" s="22">
        <f>B24*0.9</f>
        <v>742.314375</v>
      </c>
      <c r="D24" s="22">
        <v>649.6875</v>
      </c>
      <c r="E24" s="22">
        <f>D24*0.96</f>
        <v>623.6999999999999</v>
      </c>
    </row>
    <row r="25" spans="1:5" ht="18.75" customHeight="1">
      <c r="A25" s="23" t="s">
        <v>115</v>
      </c>
      <c r="B25" s="22">
        <v>958.09375</v>
      </c>
      <c r="C25" s="22">
        <f>B25*0.9</f>
        <v>862.2843750000001</v>
      </c>
      <c r="D25" s="22">
        <v>754.6875</v>
      </c>
      <c r="E25" s="22">
        <f>D25*0.96</f>
        <v>724.5</v>
      </c>
    </row>
    <row r="26" spans="1:5" ht="18.75" customHeight="1">
      <c r="A26" s="23" t="s">
        <v>116</v>
      </c>
      <c r="B26" s="22">
        <v>1058.0687500000001</v>
      </c>
      <c r="C26" s="22">
        <f>B26*0.9</f>
        <v>952.2618750000001</v>
      </c>
      <c r="D26" s="22">
        <v>833.4375</v>
      </c>
      <c r="E26" s="22">
        <f>D26*0.96</f>
        <v>800.1</v>
      </c>
    </row>
    <row r="27" spans="1:5" ht="18.75" customHeight="1">
      <c r="A27" s="17" t="s">
        <v>91</v>
      </c>
      <c r="B27" s="18"/>
      <c r="C27" s="18"/>
      <c r="D27" s="18"/>
      <c r="E27" s="18"/>
    </row>
    <row r="28" spans="1:5" ht="18.75" customHeight="1">
      <c r="A28" s="25" t="s">
        <v>3</v>
      </c>
      <c r="B28" s="20"/>
      <c r="C28" s="20"/>
      <c r="D28" s="19"/>
      <c r="E28" s="19"/>
    </row>
    <row r="29" spans="1:5" ht="18.75" customHeight="1">
      <c r="A29" s="26" t="s">
        <v>112</v>
      </c>
      <c r="B29" s="22">
        <v>999.75</v>
      </c>
      <c r="C29" s="22">
        <f aca="true" t="shared" si="0" ref="C29:C51">B29*0.9</f>
        <v>899.775</v>
      </c>
      <c r="D29" s="22">
        <v>787.5</v>
      </c>
      <c r="E29" s="22">
        <f>D29*0.96</f>
        <v>756</v>
      </c>
    </row>
    <row r="30" spans="1:5" ht="18.75" customHeight="1">
      <c r="A30" s="26" t="s">
        <v>78</v>
      </c>
      <c r="B30" s="22">
        <v>999.75</v>
      </c>
      <c r="C30" s="22">
        <f t="shared" si="0"/>
        <v>899.775</v>
      </c>
      <c r="D30" s="22">
        <v>787.5</v>
      </c>
      <c r="E30" s="22">
        <f>D30*0.96</f>
        <v>756</v>
      </c>
    </row>
    <row r="31" spans="1:5" ht="18.75" customHeight="1">
      <c r="A31" s="26" t="s">
        <v>118</v>
      </c>
      <c r="B31" s="22">
        <v>1333</v>
      </c>
      <c r="C31" s="22">
        <f t="shared" si="0"/>
        <v>1199.7</v>
      </c>
      <c r="D31" s="22">
        <v>1050</v>
      </c>
      <c r="E31" s="22">
        <f>D31*0.96</f>
        <v>1008</v>
      </c>
    </row>
    <row r="32" spans="1:5" ht="18.75" customHeight="1">
      <c r="A32" s="26" t="s">
        <v>119</v>
      </c>
      <c r="B32" s="22">
        <v>1416.3125</v>
      </c>
      <c r="C32" s="22">
        <f t="shared" si="0"/>
        <v>1274.68125</v>
      </c>
      <c r="D32" s="22">
        <v>1115.625</v>
      </c>
      <c r="E32" s="22">
        <f>D32*0.96</f>
        <v>1071</v>
      </c>
    </row>
    <row r="33" spans="1:5" ht="18.75" customHeight="1">
      <c r="A33" s="26" t="s">
        <v>79</v>
      </c>
      <c r="B33" s="22">
        <v>1249.6875</v>
      </c>
      <c r="C33" s="22">
        <f t="shared" si="0"/>
        <v>1124.71875</v>
      </c>
      <c r="D33" s="22">
        <v>984.375</v>
      </c>
      <c r="E33" s="22">
        <f>D33*0.96</f>
        <v>945</v>
      </c>
    </row>
    <row r="34" spans="1:5" ht="18.75" customHeight="1">
      <c r="A34" s="25" t="s">
        <v>15</v>
      </c>
      <c r="B34" s="20"/>
      <c r="C34" s="20"/>
      <c r="D34" s="19"/>
      <c r="E34" s="19"/>
    </row>
    <row r="35" spans="1:5" ht="18.75" customHeight="1">
      <c r="A35" s="26" t="s">
        <v>112</v>
      </c>
      <c r="B35" s="22">
        <v>1166.375</v>
      </c>
      <c r="C35" s="22">
        <f t="shared" si="0"/>
        <v>1049.7375</v>
      </c>
      <c r="D35" s="22">
        <v>918.75</v>
      </c>
      <c r="E35" s="22">
        <f>D35*0.94</f>
        <v>863.625</v>
      </c>
    </row>
    <row r="36" spans="1:5" ht="18.75" customHeight="1">
      <c r="A36" s="26" t="s">
        <v>78</v>
      </c>
      <c r="B36" s="22">
        <v>1166.375</v>
      </c>
      <c r="C36" s="22">
        <f t="shared" si="0"/>
        <v>1049.7375</v>
      </c>
      <c r="D36" s="22">
        <v>918.75</v>
      </c>
      <c r="E36" s="22">
        <f>D36*0.94</f>
        <v>863.625</v>
      </c>
    </row>
    <row r="37" spans="1:5" ht="18.75" customHeight="1">
      <c r="A37" s="26" t="s">
        <v>118</v>
      </c>
      <c r="B37" s="22">
        <v>1499.625</v>
      </c>
      <c r="C37" s="22">
        <f t="shared" si="0"/>
        <v>1349.6625000000001</v>
      </c>
      <c r="D37" s="22">
        <v>1181.25</v>
      </c>
      <c r="E37" s="22">
        <f>D37*0.94</f>
        <v>1110.375</v>
      </c>
    </row>
    <row r="38" spans="1:5" ht="18.75" customHeight="1">
      <c r="A38" s="26" t="s">
        <v>119</v>
      </c>
      <c r="B38" s="22">
        <v>1582.9375</v>
      </c>
      <c r="C38" s="22">
        <f t="shared" si="0"/>
        <v>1424.64375</v>
      </c>
      <c r="D38" s="22">
        <v>1246.875</v>
      </c>
      <c r="E38" s="22">
        <f>D38*0.94</f>
        <v>1172.0625</v>
      </c>
    </row>
    <row r="39" spans="1:5" ht="18.75" customHeight="1">
      <c r="A39" s="26" t="s">
        <v>79</v>
      </c>
      <c r="B39" s="22">
        <v>1416.3125</v>
      </c>
      <c r="C39" s="22">
        <f t="shared" si="0"/>
        <v>1274.68125</v>
      </c>
      <c r="D39" s="22">
        <v>1115.625</v>
      </c>
      <c r="E39" s="22">
        <f>D39*0.94</f>
        <v>1048.6875</v>
      </c>
    </row>
    <row r="40" spans="1:5" ht="18.75" customHeight="1">
      <c r="A40" s="19" t="s">
        <v>1</v>
      </c>
      <c r="B40" s="20"/>
      <c r="C40" s="20"/>
      <c r="D40" s="19"/>
      <c r="E40" s="19"/>
    </row>
    <row r="41" spans="1:5" ht="18.75" customHeight="1">
      <c r="A41" s="26" t="s">
        <v>112</v>
      </c>
      <c r="B41" s="22">
        <v>849.7875</v>
      </c>
      <c r="C41" s="22">
        <f t="shared" si="0"/>
        <v>764.80875</v>
      </c>
      <c r="D41" s="22">
        <v>669.375</v>
      </c>
      <c r="E41" s="22">
        <f>D41*0.96</f>
        <v>642.6</v>
      </c>
    </row>
    <row r="42" spans="1:5" ht="18.75" customHeight="1">
      <c r="A42" s="26" t="s">
        <v>78</v>
      </c>
      <c r="B42" s="22">
        <v>916.4375</v>
      </c>
      <c r="C42" s="22">
        <f t="shared" si="0"/>
        <v>824.79375</v>
      </c>
      <c r="D42" s="22">
        <v>721.875</v>
      </c>
      <c r="E42" s="22">
        <f>D42*0.96</f>
        <v>693</v>
      </c>
    </row>
    <row r="43" spans="1:5" ht="18.75" customHeight="1">
      <c r="A43" s="26" t="s">
        <v>118</v>
      </c>
      <c r="B43" s="22">
        <v>1299.675</v>
      </c>
      <c r="C43" s="22">
        <f t="shared" si="0"/>
        <v>1169.7075</v>
      </c>
      <c r="D43" s="22">
        <v>1023.75</v>
      </c>
      <c r="E43" s="22">
        <f>D43*0.96</f>
        <v>982.8</v>
      </c>
    </row>
    <row r="44" spans="1:5" ht="18.75" customHeight="1">
      <c r="A44" s="26" t="s">
        <v>119</v>
      </c>
      <c r="B44" s="22">
        <v>1299.675</v>
      </c>
      <c r="C44" s="22">
        <f t="shared" si="0"/>
        <v>1169.7075</v>
      </c>
      <c r="D44" s="22">
        <v>1023.75</v>
      </c>
      <c r="E44" s="22">
        <f>D44*0.96</f>
        <v>982.8</v>
      </c>
    </row>
    <row r="45" spans="1:5" ht="18.75" customHeight="1">
      <c r="A45" s="26" t="s">
        <v>79</v>
      </c>
      <c r="B45" s="22">
        <v>1083.0625</v>
      </c>
      <c r="C45" s="22">
        <f t="shared" si="0"/>
        <v>974.75625</v>
      </c>
      <c r="D45" s="22">
        <v>853.125</v>
      </c>
      <c r="E45" s="22">
        <f>D45*0.96</f>
        <v>819</v>
      </c>
    </row>
    <row r="46" spans="1:5" ht="18.75" customHeight="1">
      <c r="A46" s="19" t="s">
        <v>2</v>
      </c>
      <c r="B46" s="20"/>
      <c r="C46" s="20"/>
      <c r="D46" s="19"/>
      <c r="E46" s="19"/>
    </row>
    <row r="47" spans="1:5" ht="18.75" customHeight="1">
      <c r="A47" s="26" t="s">
        <v>112</v>
      </c>
      <c r="B47" s="22">
        <v>999.75</v>
      </c>
      <c r="C47" s="22">
        <f t="shared" si="0"/>
        <v>899.775</v>
      </c>
      <c r="D47" s="22">
        <v>787.5</v>
      </c>
      <c r="E47" s="22">
        <f>D47*0.94</f>
        <v>740.25</v>
      </c>
    </row>
    <row r="48" spans="1:5" ht="18.75" customHeight="1">
      <c r="A48" s="26" t="s">
        <v>78</v>
      </c>
      <c r="B48" s="22">
        <v>1083.0625</v>
      </c>
      <c r="C48" s="22">
        <f t="shared" si="0"/>
        <v>974.75625</v>
      </c>
      <c r="D48" s="22">
        <v>853.125</v>
      </c>
      <c r="E48" s="22">
        <f>D48*0.94</f>
        <v>801.9375</v>
      </c>
    </row>
    <row r="49" spans="1:5" ht="18.75" customHeight="1">
      <c r="A49" s="26" t="s">
        <v>118</v>
      </c>
      <c r="B49" s="22">
        <v>1382.9875</v>
      </c>
      <c r="C49" s="22">
        <f t="shared" si="0"/>
        <v>1244.68875</v>
      </c>
      <c r="D49" s="22">
        <v>1089.375</v>
      </c>
      <c r="E49" s="22">
        <f>D49*0.94</f>
        <v>1024.0125</v>
      </c>
    </row>
    <row r="50" spans="1:5" ht="18.75" customHeight="1">
      <c r="A50" s="26" t="s">
        <v>119</v>
      </c>
      <c r="B50" s="22">
        <v>1482.9625</v>
      </c>
      <c r="C50" s="22">
        <f t="shared" si="0"/>
        <v>1334.6662500000002</v>
      </c>
      <c r="D50" s="22">
        <v>1168.125</v>
      </c>
      <c r="E50" s="22">
        <f>D50*0.94</f>
        <v>1098.0375</v>
      </c>
    </row>
    <row r="51" spans="1:5" ht="18.75" customHeight="1">
      <c r="A51" s="26" t="s">
        <v>79</v>
      </c>
      <c r="B51" s="22">
        <v>1316.3375</v>
      </c>
      <c r="C51" s="22">
        <f t="shared" si="0"/>
        <v>1184.7037500000001</v>
      </c>
      <c r="D51" s="22">
        <v>1036.875</v>
      </c>
      <c r="E51" s="22">
        <f>D51*0.94</f>
        <v>974.6624999999999</v>
      </c>
    </row>
    <row r="52" spans="1:5" ht="18.75" customHeight="1">
      <c r="A52" s="17" t="s">
        <v>90</v>
      </c>
      <c r="B52" s="18"/>
      <c r="C52" s="18"/>
      <c r="D52" s="18"/>
      <c r="E52" s="18"/>
    </row>
    <row r="53" spans="1:5" ht="18.75" customHeight="1">
      <c r="A53" s="25" t="s">
        <v>5</v>
      </c>
      <c r="B53" s="20"/>
      <c r="C53" s="20"/>
      <c r="D53" s="19"/>
      <c r="E53" s="19"/>
    </row>
    <row r="54" spans="1:5" ht="18.75" customHeight="1">
      <c r="A54" s="21" t="s">
        <v>84</v>
      </c>
      <c r="B54" s="22">
        <v>966.4250000000001</v>
      </c>
      <c r="C54" s="22">
        <f>B54*0.9</f>
        <v>869.7825</v>
      </c>
      <c r="D54" s="22">
        <v>761.25</v>
      </c>
      <c r="E54" s="22">
        <f aca="true" t="shared" si="1" ref="E54:E69">D54*0.96</f>
        <v>730.8</v>
      </c>
    </row>
    <row r="55" spans="1:5" ht="18.75" customHeight="1">
      <c r="A55" s="19" t="s">
        <v>3</v>
      </c>
      <c r="B55" s="20"/>
      <c r="C55" s="20"/>
      <c r="D55" s="19"/>
      <c r="E55" s="19"/>
    </row>
    <row r="56" spans="1:5" ht="18.75" customHeight="1">
      <c r="A56" s="23" t="s">
        <v>16</v>
      </c>
      <c r="B56" s="22">
        <v>1033.075</v>
      </c>
      <c r="C56" s="22">
        <f>B56*0.9</f>
        <v>929.7675</v>
      </c>
      <c r="D56" s="22">
        <v>813.75</v>
      </c>
      <c r="E56" s="22">
        <f t="shared" si="1"/>
        <v>781.1999999999999</v>
      </c>
    </row>
    <row r="57" spans="1:5" ht="18.75" customHeight="1">
      <c r="A57" s="23" t="s">
        <v>17</v>
      </c>
      <c r="B57" s="22">
        <v>1469.6325</v>
      </c>
      <c r="C57" s="22">
        <f>B57*0.9</f>
        <v>1322.66925</v>
      </c>
      <c r="D57" s="22">
        <v>1157.625</v>
      </c>
      <c r="E57" s="22">
        <f t="shared" si="1"/>
        <v>1111.32</v>
      </c>
    </row>
    <row r="58" spans="1:5" ht="18.75" customHeight="1">
      <c r="A58" s="23" t="s">
        <v>82</v>
      </c>
      <c r="B58" s="22">
        <v>1066.4</v>
      </c>
      <c r="C58" s="22">
        <f>B58*0.9</f>
        <v>959.7600000000001</v>
      </c>
      <c r="D58" s="22">
        <v>840</v>
      </c>
      <c r="E58" s="22">
        <f t="shared" si="1"/>
        <v>806.4</v>
      </c>
    </row>
    <row r="59" spans="1:5" ht="18.75" customHeight="1">
      <c r="A59" s="19" t="s">
        <v>15</v>
      </c>
      <c r="B59" s="20"/>
      <c r="C59" s="20"/>
      <c r="D59" s="19"/>
      <c r="E59" s="19"/>
    </row>
    <row r="60" spans="1:5" ht="18.75" customHeight="1">
      <c r="A60" s="23" t="s">
        <v>18</v>
      </c>
      <c r="B60" s="22">
        <v>1283.0125</v>
      </c>
      <c r="C60" s="22">
        <f>B60*0.9</f>
        <v>1154.71125</v>
      </c>
      <c r="D60" s="22">
        <v>1010.625</v>
      </c>
      <c r="E60" s="22">
        <f>D60*0.94</f>
        <v>949.9875</v>
      </c>
    </row>
    <row r="61" spans="1:5" ht="18.75" customHeight="1">
      <c r="A61" s="23" t="s">
        <v>85</v>
      </c>
      <c r="B61" s="22">
        <v>1299.675</v>
      </c>
      <c r="C61" s="22">
        <f>B61*0.9</f>
        <v>1169.7075</v>
      </c>
      <c r="D61" s="22">
        <v>1023.75</v>
      </c>
      <c r="E61" s="22">
        <f>D61*0.94</f>
        <v>962.3249999999999</v>
      </c>
    </row>
    <row r="62" spans="1:5" ht="18.75" customHeight="1">
      <c r="A62" s="23" t="s">
        <v>17</v>
      </c>
      <c r="B62" s="22">
        <v>1666.25</v>
      </c>
      <c r="C62" s="22">
        <f>B62*0.9</f>
        <v>1499.625</v>
      </c>
      <c r="D62" s="22">
        <v>1312.5</v>
      </c>
      <c r="E62" s="22">
        <f>D62*0.94</f>
        <v>1233.75</v>
      </c>
    </row>
    <row r="63" spans="1:5" ht="18.75" customHeight="1">
      <c r="A63" s="23" t="s">
        <v>83</v>
      </c>
      <c r="B63" s="22">
        <v>1466.3</v>
      </c>
      <c r="C63" s="22">
        <f>B63*0.9</f>
        <v>1319.67</v>
      </c>
      <c r="D63" s="22">
        <v>1155</v>
      </c>
      <c r="E63" s="22">
        <f>D63*0.94</f>
        <v>1085.7</v>
      </c>
    </row>
    <row r="64" spans="1:5" ht="18.75" customHeight="1">
      <c r="A64" s="23" t="s">
        <v>82</v>
      </c>
      <c r="B64" s="22">
        <v>1366.325</v>
      </c>
      <c r="C64" s="22">
        <f>B64*0.9</f>
        <v>1229.6925</v>
      </c>
      <c r="D64" s="22">
        <v>1076.25</v>
      </c>
      <c r="E64" s="22">
        <f>D64*0.94</f>
        <v>1011.675</v>
      </c>
    </row>
    <row r="65" spans="1:5" ht="18.75" customHeight="1">
      <c r="A65" s="19" t="s">
        <v>1</v>
      </c>
      <c r="B65" s="20"/>
      <c r="C65" s="20"/>
      <c r="D65" s="19"/>
      <c r="E65" s="19"/>
    </row>
    <row r="66" spans="1:5" ht="18.75" customHeight="1">
      <c r="A66" s="23" t="s">
        <v>16</v>
      </c>
      <c r="B66" s="22">
        <v>899.775</v>
      </c>
      <c r="C66" s="22">
        <f aca="true" t="shared" si="2" ref="C66:C75">B66*0.9</f>
        <v>809.7975</v>
      </c>
      <c r="D66" s="22">
        <v>708.75</v>
      </c>
      <c r="E66" s="22">
        <f t="shared" si="1"/>
        <v>680.4</v>
      </c>
    </row>
    <row r="67" spans="1:5" ht="18.75" customHeight="1">
      <c r="A67" s="23" t="s">
        <v>17</v>
      </c>
      <c r="B67" s="22">
        <v>1333</v>
      </c>
      <c r="C67" s="22">
        <f t="shared" si="2"/>
        <v>1199.7</v>
      </c>
      <c r="D67" s="22">
        <v>1050</v>
      </c>
      <c r="E67" s="22">
        <f t="shared" si="1"/>
        <v>1008</v>
      </c>
    </row>
    <row r="68" spans="1:5" ht="18.75" customHeight="1">
      <c r="A68" s="23" t="s">
        <v>83</v>
      </c>
      <c r="B68" s="22">
        <v>1499.625</v>
      </c>
      <c r="C68" s="22">
        <f t="shared" si="2"/>
        <v>1349.6625000000001</v>
      </c>
      <c r="D68" s="22">
        <v>1181.25</v>
      </c>
      <c r="E68" s="22">
        <f t="shared" si="1"/>
        <v>1134</v>
      </c>
    </row>
    <row r="69" spans="1:5" ht="18.75" customHeight="1">
      <c r="A69" s="23" t="s">
        <v>82</v>
      </c>
      <c r="B69" s="22">
        <v>933.1</v>
      </c>
      <c r="C69" s="22">
        <f t="shared" si="2"/>
        <v>839.7900000000001</v>
      </c>
      <c r="D69" s="22">
        <v>735</v>
      </c>
      <c r="E69" s="22">
        <f t="shared" si="1"/>
        <v>705.6</v>
      </c>
    </row>
    <row r="70" spans="1:5" ht="18.75" customHeight="1">
      <c r="A70" s="19" t="s">
        <v>2</v>
      </c>
      <c r="B70" s="20"/>
      <c r="C70" s="20"/>
      <c r="D70" s="19"/>
      <c r="E70" s="19"/>
    </row>
    <row r="71" spans="1:5" ht="18.75" customHeight="1">
      <c r="A71" s="23" t="s">
        <v>18</v>
      </c>
      <c r="B71" s="22">
        <v>1149.7125</v>
      </c>
      <c r="C71" s="22">
        <f t="shared" si="2"/>
        <v>1034.74125</v>
      </c>
      <c r="D71" s="22">
        <v>905.625</v>
      </c>
      <c r="E71" s="22">
        <f>D71*0.94</f>
        <v>851.2874999999999</v>
      </c>
    </row>
    <row r="72" spans="1:5" ht="18.75" customHeight="1">
      <c r="A72" s="23" t="s">
        <v>85</v>
      </c>
      <c r="B72" s="22">
        <v>1166.375</v>
      </c>
      <c r="C72" s="22">
        <f t="shared" si="2"/>
        <v>1049.7375</v>
      </c>
      <c r="D72" s="22">
        <v>918.75</v>
      </c>
      <c r="E72" s="22">
        <f>D72*0.94</f>
        <v>863.625</v>
      </c>
    </row>
    <row r="73" spans="1:5" ht="18.75" customHeight="1">
      <c r="A73" s="23" t="s">
        <v>17</v>
      </c>
      <c r="B73" s="22">
        <v>1549.6125</v>
      </c>
      <c r="C73" s="22">
        <f t="shared" si="2"/>
        <v>1394.65125</v>
      </c>
      <c r="D73" s="22">
        <v>1220.625</v>
      </c>
      <c r="E73" s="22">
        <f>D73*0.94</f>
        <v>1147.3875</v>
      </c>
    </row>
    <row r="74" spans="1:5" ht="18.75" customHeight="1">
      <c r="A74" s="23" t="s">
        <v>83</v>
      </c>
      <c r="B74" s="22">
        <v>1722.4442812500001</v>
      </c>
      <c r="C74" s="22">
        <f t="shared" si="2"/>
        <v>1550.1998531250001</v>
      </c>
      <c r="D74" s="22">
        <v>1356.7640625</v>
      </c>
      <c r="E74" s="22">
        <f>D74*0.94</f>
        <v>1275.3582187499999</v>
      </c>
    </row>
    <row r="75" spans="1:5" ht="18.75" customHeight="1">
      <c r="A75" s="23" t="s">
        <v>82</v>
      </c>
      <c r="B75" s="22">
        <v>1183.0375000000001</v>
      </c>
      <c r="C75" s="22">
        <f t="shared" si="2"/>
        <v>1064.73375</v>
      </c>
      <c r="D75" s="22">
        <v>931.875</v>
      </c>
      <c r="E75" s="22">
        <f>D75*0.94</f>
        <v>875.9625</v>
      </c>
    </row>
    <row r="76" spans="1:5" ht="18.75" customHeight="1">
      <c r="A76" s="17" t="s">
        <v>92</v>
      </c>
      <c r="B76" s="18"/>
      <c r="C76" s="18"/>
      <c r="D76" s="18"/>
      <c r="E76" s="18"/>
    </row>
    <row r="77" spans="1:5" ht="18.75" customHeight="1">
      <c r="A77" s="19" t="s">
        <v>4</v>
      </c>
      <c r="B77" s="20"/>
      <c r="C77" s="20"/>
      <c r="D77" s="19"/>
      <c r="E77" s="19"/>
    </row>
    <row r="78" spans="1:5" ht="18.75" customHeight="1">
      <c r="A78" s="23" t="s">
        <v>19</v>
      </c>
      <c r="B78" s="22">
        <v>683.1625</v>
      </c>
      <c r="C78" s="22">
        <f>B78*0.9</f>
        <v>614.84625</v>
      </c>
      <c r="D78" s="22">
        <v>538.125</v>
      </c>
      <c r="E78" s="22">
        <f>D78*0.96</f>
        <v>516.6</v>
      </c>
    </row>
    <row r="79" spans="1:5" ht="18.75" customHeight="1">
      <c r="A79" s="23" t="s">
        <v>80</v>
      </c>
      <c r="B79" s="22">
        <v>916.4375</v>
      </c>
      <c r="C79" s="22">
        <f>B79*0.9</f>
        <v>824.79375</v>
      </c>
      <c r="D79" s="22">
        <v>721.875</v>
      </c>
      <c r="E79" s="22">
        <f>D79*0.96</f>
        <v>693</v>
      </c>
    </row>
    <row r="80" spans="1:5" ht="18.75" customHeight="1">
      <c r="A80" s="23" t="s">
        <v>81</v>
      </c>
      <c r="B80" s="22">
        <v>733.15</v>
      </c>
      <c r="C80" s="22">
        <f>B80*0.9</f>
        <v>659.835</v>
      </c>
      <c r="D80" s="22">
        <v>577.5</v>
      </c>
      <c r="E80" s="22">
        <f>D80*0.96</f>
        <v>554.4</v>
      </c>
    </row>
    <row r="81" spans="1:5" ht="18.75" customHeight="1">
      <c r="A81" s="17" t="s">
        <v>76</v>
      </c>
      <c r="B81" s="18"/>
      <c r="C81" s="18"/>
      <c r="D81" s="18"/>
      <c r="E81" s="18"/>
    </row>
    <row r="82" spans="1:5" ht="18.75" customHeight="1">
      <c r="A82" s="19" t="s">
        <v>4</v>
      </c>
      <c r="B82" s="20"/>
      <c r="C82" s="20"/>
      <c r="D82" s="19"/>
      <c r="E82" s="19"/>
    </row>
    <row r="83" spans="1:5" ht="18.75" customHeight="1">
      <c r="A83" s="26" t="s">
        <v>104</v>
      </c>
      <c r="B83" s="22">
        <v>616.5125</v>
      </c>
      <c r="C83" s="22">
        <f aca="true" t="shared" si="3" ref="C83:C93">B83*0.9</f>
        <v>554.86125</v>
      </c>
      <c r="D83" s="22">
        <v>485.625</v>
      </c>
      <c r="E83" s="22">
        <f aca="true" t="shared" si="4" ref="E83:E93">D83*0.96</f>
        <v>466.2</v>
      </c>
    </row>
    <row r="84" spans="1:5" ht="18.75" customHeight="1">
      <c r="A84" s="26" t="s">
        <v>73</v>
      </c>
      <c r="B84" s="22">
        <v>649.8375</v>
      </c>
      <c r="C84" s="22">
        <f t="shared" si="3"/>
        <v>584.85375</v>
      </c>
      <c r="D84" s="22">
        <v>511.875</v>
      </c>
      <c r="E84" s="22">
        <f t="shared" si="4"/>
        <v>491.4</v>
      </c>
    </row>
    <row r="85" spans="1:5" ht="18.75" customHeight="1">
      <c r="A85" s="27" t="s">
        <v>20</v>
      </c>
      <c r="B85" s="22">
        <v>541.53125</v>
      </c>
      <c r="C85" s="22">
        <f t="shared" si="3"/>
        <v>487.378125</v>
      </c>
      <c r="D85" s="22">
        <v>426.5625</v>
      </c>
      <c r="E85" s="22">
        <f t="shared" si="4"/>
        <v>409.5</v>
      </c>
    </row>
    <row r="86" spans="1:5" ht="18.75" customHeight="1">
      <c r="A86" s="26" t="s">
        <v>108</v>
      </c>
      <c r="B86" s="22">
        <v>699.825</v>
      </c>
      <c r="C86" s="22">
        <f t="shared" si="3"/>
        <v>629.8425000000001</v>
      </c>
      <c r="D86" s="22">
        <v>551.25</v>
      </c>
      <c r="E86" s="22">
        <f t="shared" si="4"/>
        <v>529.1999999999999</v>
      </c>
    </row>
    <row r="87" spans="1:5" ht="18.75" customHeight="1">
      <c r="A87" s="26" t="s">
        <v>21</v>
      </c>
      <c r="B87" s="22">
        <v>599.85</v>
      </c>
      <c r="C87" s="22">
        <f t="shared" si="3"/>
        <v>539.865</v>
      </c>
      <c r="D87" s="22">
        <v>472.5</v>
      </c>
      <c r="E87" s="22">
        <f t="shared" si="4"/>
        <v>453.59999999999997</v>
      </c>
    </row>
    <row r="88" spans="1:5" ht="18.75" customHeight="1">
      <c r="A88" s="28" t="s">
        <v>22</v>
      </c>
      <c r="B88" s="22">
        <v>660.7514375</v>
      </c>
      <c r="C88" s="22">
        <f t="shared" si="3"/>
        <v>594.67629375</v>
      </c>
      <c r="D88" s="22">
        <v>520.471875</v>
      </c>
      <c r="E88" s="22">
        <f t="shared" si="4"/>
        <v>499.65299999999996</v>
      </c>
    </row>
    <row r="89" spans="1:5" ht="18.75" customHeight="1">
      <c r="A89" s="26" t="s">
        <v>105</v>
      </c>
      <c r="B89" s="22">
        <v>1024.74375</v>
      </c>
      <c r="C89" s="22">
        <f t="shared" si="3"/>
        <v>922.2693750000001</v>
      </c>
      <c r="D89" s="22">
        <v>807.1875</v>
      </c>
      <c r="E89" s="22">
        <f t="shared" si="4"/>
        <v>774.9</v>
      </c>
    </row>
    <row r="90" spans="1:5" ht="18.75" customHeight="1">
      <c r="A90" s="26" t="s">
        <v>74</v>
      </c>
      <c r="B90" s="22">
        <v>893.1100000000001</v>
      </c>
      <c r="C90" s="22">
        <f t="shared" si="3"/>
        <v>803.7990000000001</v>
      </c>
      <c r="D90" s="22">
        <v>703.5</v>
      </c>
      <c r="E90" s="22">
        <f t="shared" si="4"/>
        <v>675.36</v>
      </c>
    </row>
    <row r="91" spans="1:5" ht="18.75" customHeight="1">
      <c r="A91" s="26" t="s">
        <v>106</v>
      </c>
      <c r="B91" s="22">
        <v>716.4875000000001</v>
      </c>
      <c r="C91" s="22">
        <f t="shared" si="3"/>
        <v>644.8387500000001</v>
      </c>
      <c r="D91" s="22">
        <v>564.375</v>
      </c>
      <c r="E91" s="22">
        <f t="shared" si="4"/>
        <v>541.8</v>
      </c>
    </row>
    <row r="92" spans="1:5" ht="18.75" customHeight="1">
      <c r="A92" s="28" t="s">
        <v>23</v>
      </c>
      <c r="B92" s="22">
        <v>783.1375</v>
      </c>
      <c r="C92" s="22">
        <f t="shared" si="3"/>
        <v>704.82375</v>
      </c>
      <c r="D92" s="22">
        <v>616.875</v>
      </c>
      <c r="E92" s="22">
        <f t="shared" si="4"/>
        <v>592.1999999999999</v>
      </c>
    </row>
    <row r="93" spans="1:5" ht="18.75" customHeight="1">
      <c r="A93" s="28" t="s">
        <v>127</v>
      </c>
      <c r="B93" s="22">
        <v>683.1625</v>
      </c>
      <c r="C93" s="22">
        <f t="shared" si="3"/>
        <v>614.84625</v>
      </c>
      <c r="D93" s="22">
        <v>538.125</v>
      </c>
      <c r="E93" s="22">
        <f t="shared" si="4"/>
        <v>516.6</v>
      </c>
    </row>
    <row r="94" spans="1:5" ht="18.75" customHeight="1">
      <c r="A94" s="19" t="s">
        <v>7</v>
      </c>
      <c r="B94" s="20"/>
      <c r="C94" s="20"/>
      <c r="D94" s="19"/>
      <c r="E94" s="19"/>
    </row>
    <row r="95" spans="1:5" ht="18.75" customHeight="1">
      <c r="A95" s="26" t="s">
        <v>104</v>
      </c>
      <c r="B95" s="22">
        <v>666.5</v>
      </c>
      <c r="C95" s="22">
        <f aca="true" t="shared" si="5" ref="C95:C158">B95*0.9</f>
        <v>599.85</v>
      </c>
      <c r="D95" s="22">
        <v>525</v>
      </c>
      <c r="E95" s="22">
        <f aca="true" t="shared" si="6" ref="E95:E105">D95*0.96</f>
        <v>504</v>
      </c>
    </row>
    <row r="96" spans="1:5" ht="18.75" customHeight="1">
      <c r="A96" s="26" t="s">
        <v>73</v>
      </c>
      <c r="B96" s="22">
        <v>699.825</v>
      </c>
      <c r="C96" s="22">
        <f t="shared" si="5"/>
        <v>629.8425000000001</v>
      </c>
      <c r="D96" s="22">
        <v>551.25</v>
      </c>
      <c r="E96" s="22">
        <f t="shared" si="6"/>
        <v>529.1999999999999</v>
      </c>
    </row>
    <row r="97" spans="1:5" ht="18.75" customHeight="1">
      <c r="A97" s="27" t="s">
        <v>20</v>
      </c>
      <c r="B97" s="22">
        <v>591.5187500000001</v>
      </c>
      <c r="C97" s="22">
        <f t="shared" si="5"/>
        <v>532.366875</v>
      </c>
      <c r="D97" s="22">
        <v>465.9375</v>
      </c>
      <c r="E97" s="22">
        <f t="shared" si="6"/>
        <v>447.3</v>
      </c>
    </row>
    <row r="98" spans="1:5" ht="18.75" customHeight="1">
      <c r="A98" s="26" t="s">
        <v>108</v>
      </c>
      <c r="B98" s="22">
        <v>749.8125</v>
      </c>
      <c r="C98" s="22">
        <f t="shared" si="5"/>
        <v>674.8312500000001</v>
      </c>
      <c r="D98" s="22">
        <v>590.625</v>
      </c>
      <c r="E98" s="22">
        <f t="shared" si="6"/>
        <v>567</v>
      </c>
    </row>
    <row r="99" spans="1:5" ht="18.75" customHeight="1">
      <c r="A99" s="26" t="s">
        <v>21</v>
      </c>
      <c r="B99" s="22">
        <v>649.8375</v>
      </c>
      <c r="C99" s="22">
        <f t="shared" si="5"/>
        <v>584.85375</v>
      </c>
      <c r="D99" s="22">
        <v>511.875</v>
      </c>
      <c r="E99" s="22">
        <f t="shared" si="6"/>
        <v>491.4</v>
      </c>
    </row>
    <row r="100" spans="1:5" ht="18.75" customHeight="1">
      <c r="A100" s="26" t="s">
        <v>22</v>
      </c>
      <c r="B100" s="22">
        <v>710.7389375</v>
      </c>
      <c r="C100" s="22">
        <f t="shared" si="5"/>
        <v>639.66504375</v>
      </c>
      <c r="D100" s="22">
        <v>559.846875</v>
      </c>
      <c r="E100" s="22">
        <f t="shared" si="6"/>
        <v>537.453</v>
      </c>
    </row>
    <row r="101" spans="1:5" ht="18.75" customHeight="1">
      <c r="A101" s="26" t="s">
        <v>105</v>
      </c>
      <c r="B101" s="22">
        <v>1074.73125</v>
      </c>
      <c r="C101" s="22">
        <f t="shared" si="5"/>
        <v>967.2581250000001</v>
      </c>
      <c r="D101" s="22">
        <v>846.5625</v>
      </c>
      <c r="E101" s="22">
        <f t="shared" si="6"/>
        <v>812.6999999999999</v>
      </c>
    </row>
    <row r="102" spans="1:5" ht="18.75" customHeight="1">
      <c r="A102" s="26" t="s">
        <v>74</v>
      </c>
      <c r="B102" s="22">
        <v>943.0975000000001</v>
      </c>
      <c r="C102" s="22">
        <f t="shared" si="5"/>
        <v>848.7877500000001</v>
      </c>
      <c r="D102" s="22">
        <v>742.875</v>
      </c>
      <c r="E102" s="22">
        <f t="shared" si="6"/>
        <v>713.16</v>
      </c>
    </row>
    <row r="103" spans="1:5" ht="18.75" customHeight="1">
      <c r="A103" s="26" t="s">
        <v>106</v>
      </c>
      <c r="B103" s="22">
        <v>766.475</v>
      </c>
      <c r="C103" s="22">
        <f t="shared" si="5"/>
        <v>689.8275</v>
      </c>
      <c r="D103" s="22">
        <v>603.75</v>
      </c>
      <c r="E103" s="22">
        <f t="shared" si="6"/>
        <v>579.6</v>
      </c>
    </row>
    <row r="104" spans="1:5" ht="18.75" customHeight="1">
      <c r="A104" s="26" t="s">
        <v>23</v>
      </c>
      <c r="B104" s="22">
        <v>833.125</v>
      </c>
      <c r="C104" s="22">
        <f t="shared" si="5"/>
        <v>749.8125</v>
      </c>
      <c r="D104" s="22">
        <v>656.25</v>
      </c>
      <c r="E104" s="22">
        <f t="shared" si="6"/>
        <v>630</v>
      </c>
    </row>
    <row r="105" spans="1:5" ht="18.75" customHeight="1">
      <c r="A105" s="26" t="s">
        <v>127</v>
      </c>
      <c r="B105" s="22">
        <v>733.15</v>
      </c>
      <c r="C105" s="22">
        <f t="shared" si="5"/>
        <v>659.835</v>
      </c>
      <c r="D105" s="22">
        <v>577.5</v>
      </c>
      <c r="E105" s="22">
        <f t="shared" si="6"/>
        <v>554.4</v>
      </c>
    </row>
    <row r="106" spans="1:5" ht="18.75" customHeight="1">
      <c r="A106" s="19" t="s">
        <v>3</v>
      </c>
      <c r="B106" s="20"/>
      <c r="C106" s="20"/>
      <c r="D106" s="19"/>
      <c r="E106" s="19"/>
    </row>
    <row r="107" spans="1:5" ht="18.75" customHeight="1">
      <c r="A107" s="26" t="s">
        <v>104</v>
      </c>
      <c r="B107" s="22">
        <v>749.8125</v>
      </c>
      <c r="C107" s="22">
        <f t="shared" si="5"/>
        <v>674.8312500000001</v>
      </c>
      <c r="D107" s="22">
        <v>590.625</v>
      </c>
      <c r="E107" s="22">
        <f aca="true" t="shared" si="7" ref="E107:E112">D107*0.96</f>
        <v>567</v>
      </c>
    </row>
    <row r="108" spans="1:5" ht="18.75" customHeight="1">
      <c r="A108" s="27" t="s">
        <v>20</v>
      </c>
      <c r="B108" s="22">
        <v>683.1625</v>
      </c>
      <c r="C108" s="22">
        <f t="shared" si="5"/>
        <v>614.84625</v>
      </c>
      <c r="D108" s="22">
        <v>538.125</v>
      </c>
      <c r="E108" s="22">
        <f t="shared" si="7"/>
        <v>516.6</v>
      </c>
    </row>
    <row r="109" spans="1:5" ht="18.75" customHeight="1">
      <c r="A109" s="26" t="s">
        <v>24</v>
      </c>
      <c r="B109" s="22">
        <v>804.79875</v>
      </c>
      <c r="C109" s="22">
        <f t="shared" si="5"/>
        <v>724.318875</v>
      </c>
      <c r="D109" s="22">
        <v>633.9375</v>
      </c>
      <c r="E109" s="22">
        <f t="shared" si="7"/>
        <v>608.5799999999999</v>
      </c>
    </row>
    <row r="110" spans="1:5" ht="18.75" customHeight="1">
      <c r="A110" s="26" t="s">
        <v>21</v>
      </c>
      <c r="B110" s="22">
        <v>724.81875</v>
      </c>
      <c r="C110" s="22">
        <f t="shared" si="5"/>
        <v>652.3368750000001</v>
      </c>
      <c r="D110" s="22">
        <v>570.9375</v>
      </c>
      <c r="E110" s="22">
        <f t="shared" si="7"/>
        <v>548.1</v>
      </c>
    </row>
    <row r="111" spans="1:5" ht="18.75" customHeight="1">
      <c r="A111" s="26" t="s">
        <v>105</v>
      </c>
      <c r="B111" s="22">
        <v>1283.0125</v>
      </c>
      <c r="C111" s="22">
        <f t="shared" si="5"/>
        <v>1154.71125</v>
      </c>
      <c r="D111" s="22">
        <v>1010.625</v>
      </c>
      <c r="E111" s="22">
        <f t="shared" si="7"/>
        <v>970.1999999999999</v>
      </c>
    </row>
    <row r="112" spans="1:5" ht="18.75" customHeight="1">
      <c r="A112" s="26" t="s">
        <v>25</v>
      </c>
      <c r="B112" s="22">
        <v>883.1125000000001</v>
      </c>
      <c r="C112" s="22">
        <f t="shared" si="5"/>
        <v>794.8012500000001</v>
      </c>
      <c r="D112" s="22">
        <v>695.625</v>
      </c>
      <c r="E112" s="22">
        <f t="shared" si="7"/>
        <v>667.8</v>
      </c>
    </row>
    <row r="113" spans="1:5" ht="18.75" customHeight="1">
      <c r="A113" s="19" t="s">
        <v>15</v>
      </c>
      <c r="B113" s="20"/>
      <c r="C113" s="20"/>
      <c r="D113" s="19"/>
      <c r="E113" s="19"/>
    </row>
    <row r="114" spans="1:5" ht="18.75" customHeight="1">
      <c r="A114" s="26" t="s">
        <v>104</v>
      </c>
      <c r="B114" s="22">
        <v>891.44375</v>
      </c>
      <c r="C114" s="22">
        <f t="shared" si="5"/>
        <v>802.299375</v>
      </c>
      <c r="D114" s="22">
        <v>702.1875</v>
      </c>
      <c r="E114" s="22">
        <f>D114*0.94</f>
        <v>660.05625</v>
      </c>
    </row>
    <row r="115" spans="1:5" ht="18.75" customHeight="1">
      <c r="A115" s="26" t="s">
        <v>73</v>
      </c>
      <c r="B115" s="22">
        <v>958.09375</v>
      </c>
      <c r="C115" s="22">
        <f t="shared" si="5"/>
        <v>862.2843750000001</v>
      </c>
      <c r="D115" s="22">
        <v>754.6875</v>
      </c>
      <c r="E115" s="22">
        <f aca="true" t="shared" si="8" ref="E115:E122">D115*0.94</f>
        <v>709.40625</v>
      </c>
    </row>
    <row r="116" spans="1:5" ht="18.75" customHeight="1">
      <c r="A116" s="27" t="s">
        <v>20</v>
      </c>
      <c r="B116" s="22">
        <v>849.7875</v>
      </c>
      <c r="C116" s="22">
        <f t="shared" si="5"/>
        <v>764.80875</v>
      </c>
      <c r="D116" s="22">
        <v>669.375</v>
      </c>
      <c r="E116" s="22">
        <f t="shared" si="8"/>
        <v>629.2125</v>
      </c>
    </row>
    <row r="117" spans="1:5" ht="18.75" customHeight="1">
      <c r="A117" s="26" t="s">
        <v>108</v>
      </c>
      <c r="B117" s="22">
        <v>1049.7375</v>
      </c>
      <c r="C117" s="22">
        <f t="shared" si="5"/>
        <v>944.76375</v>
      </c>
      <c r="D117" s="22">
        <v>826.875</v>
      </c>
      <c r="E117" s="22">
        <f t="shared" si="8"/>
        <v>777.2624999999999</v>
      </c>
    </row>
    <row r="118" spans="1:5" ht="18.75" customHeight="1">
      <c r="A118" s="26" t="s">
        <v>21</v>
      </c>
      <c r="B118" s="22">
        <v>908.10625</v>
      </c>
      <c r="C118" s="22">
        <f t="shared" si="5"/>
        <v>817.2956250000001</v>
      </c>
      <c r="D118" s="22">
        <v>715.3125</v>
      </c>
      <c r="E118" s="22">
        <f t="shared" si="8"/>
        <v>672.39375</v>
      </c>
    </row>
    <row r="119" spans="1:5" ht="18.75" customHeight="1">
      <c r="A119" s="26" t="s">
        <v>26</v>
      </c>
      <c r="B119" s="22">
        <v>949.7625</v>
      </c>
      <c r="C119" s="22">
        <f t="shared" si="5"/>
        <v>854.7862500000001</v>
      </c>
      <c r="D119" s="22">
        <v>748.125</v>
      </c>
      <c r="E119" s="22">
        <f t="shared" si="8"/>
        <v>703.2375</v>
      </c>
    </row>
    <row r="120" spans="1:5" ht="18.75" customHeight="1">
      <c r="A120" s="26" t="s">
        <v>105</v>
      </c>
      <c r="B120" s="22">
        <v>1582.9375</v>
      </c>
      <c r="C120" s="22">
        <f t="shared" si="5"/>
        <v>1424.64375</v>
      </c>
      <c r="D120" s="22">
        <v>1246.875</v>
      </c>
      <c r="E120" s="22">
        <f t="shared" si="8"/>
        <v>1172.0625</v>
      </c>
    </row>
    <row r="121" spans="1:5" ht="18.75" customHeight="1">
      <c r="A121" s="26" t="s">
        <v>74</v>
      </c>
      <c r="B121" s="22">
        <v>1174.70625</v>
      </c>
      <c r="C121" s="22">
        <f t="shared" si="5"/>
        <v>1057.235625</v>
      </c>
      <c r="D121" s="22">
        <v>925.3125</v>
      </c>
      <c r="E121" s="22">
        <f t="shared" si="8"/>
        <v>869.7937499999999</v>
      </c>
    </row>
    <row r="122" spans="1:5" ht="18.75" customHeight="1">
      <c r="A122" s="26" t="s">
        <v>106</v>
      </c>
      <c r="B122" s="22">
        <v>1091.39375</v>
      </c>
      <c r="C122" s="22">
        <f t="shared" si="5"/>
        <v>982.254375</v>
      </c>
      <c r="D122" s="22">
        <v>859.6875</v>
      </c>
      <c r="E122" s="22">
        <f t="shared" si="8"/>
        <v>808.1062499999999</v>
      </c>
    </row>
    <row r="123" spans="1:5" ht="18.75" customHeight="1">
      <c r="A123" s="25" t="s">
        <v>27</v>
      </c>
      <c r="B123" s="20"/>
      <c r="C123" s="20"/>
      <c r="D123" s="29"/>
      <c r="E123" s="29"/>
    </row>
    <row r="124" spans="1:5" ht="18.75" customHeight="1">
      <c r="A124" s="26" t="s">
        <v>104</v>
      </c>
      <c r="B124" s="22">
        <v>759.5</v>
      </c>
      <c r="C124" s="22">
        <f t="shared" si="5"/>
        <v>683.5500000000001</v>
      </c>
      <c r="D124" s="30">
        <v>602.7</v>
      </c>
      <c r="E124" s="30">
        <v>602.7</v>
      </c>
    </row>
    <row r="125" spans="1:5" ht="18.75" customHeight="1">
      <c r="A125" s="26" t="s">
        <v>107</v>
      </c>
      <c r="B125" s="22">
        <v>682</v>
      </c>
      <c r="C125" s="22">
        <f t="shared" si="5"/>
        <v>613.8000000000001</v>
      </c>
      <c r="D125" s="30">
        <v>541.2</v>
      </c>
      <c r="E125" s="30">
        <v>541.2</v>
      </c>
    </row>
    <row r="126" spans="1:5" ht="18.75" customHeight="1">
      <c r="A126" s="26" t="s">
        <v>108</v>
      </c>
      <c r="B126" s="22">
        <v>852.5</v>
      </c>
      <c r="C126" s="22">
        <f t="shared" si="5"/>
        <v>767.25</v>
      </c>
      <c r="D126" s="30">
        <v>676.5</v>
      </c>
      <c r="E126" s="30">
        <v>676.5</v>
      </c>
    </row>
    <row r="127" spans="1:5" ht="18.75" customHeight="1">
      <c r="A127" s="26" t="s">
        <v>28</v>
      </c>
      <c r="B127" s="22">
        <v>883.5</v>
      </c>
      <c r="C127" s="22">
        <f t="shared" si="5"/>
        <v>795.15</v>
      </c>
      <c r="D127" s="30">
        <v>701.1</v>
      </c>
      <c r="E127" s="30">
        <v>701.1</v>
      </c>
    </row>
    <row r="128" spans="1:5" ht="18.75" customHeight="1">
      <c r="A128" s="26" t="s">
        <v>29</v>
      </c>
      <c r="B128" s="22">
        <v>922.25</v>
      </c>
      <c r="C128" s="22">
        <f t="shared" si="5"/>
        <v>830.025</v>
      </c>
      <c r="D128" s="30">
        <v>731.85</v>
      </c>
      <c r="E128" s="30">
        <v>731.85</v>
      </c>
    </row>
    <row r="129" spans="1:5" ht="18.75" customHeight="1">
      <c r="A129" s="26" t="s">
        <v>30</v>
      </c>
      <c r="B129" s="22">
        <v>821.5</v>
      </c>
      <c r="C129" s="22">
        <f t="shared" si="5"/>
        <v>739.35</v>
      </c>
      <c r="D129" s="30">
        <v>651.9</v>
      </c>
      <c r="E129" s="30">
        <v>651.9</v>
      </c>
    </row>
    <row r="130" spans="1:5" ht="18.75" customHeight="1">
      <c r="A130" s="19" t="s">
        <v>31</v>
      </c>
      <c r="B130" s="20"/>
      <c r="C130" s="20"/>
      <c r="D130" s="29"/>
      <c r="E130" s="29"/>
    </row>
    <row r="131" spans="1:5" ht="18.75" customHeight="1">
      <c r="A131" s="26" t="s">
        <v>104</v>
      </c>
      <c r="B131" s="22">
        <v>697.5</v>
      </c>
      <c r="C131" s="22">
        <f t="shared" si="5"/>
        <v>627.75</v>
      </c>
      <c r="D131" s="30">
        <v>553.5</v>
      </c>
      <c r="E131" s="30">
        <v>553.5</v>
      </c>
    </row>
    <row r="132" spans="1:5" ht="18.75" customHeight="1">
      <c r="A132" s="26" t="s">
        <v>73</v>
      </c>
      <c r="B132" s="22">
        <v>775</v>
      </c>
      <c r="C132" s="22">
        <f t="shared" si="5"/>
        <v>697.5</v>
      </c>
      <c r="D132" s="30">
        <v>615</v>
      </c>
      <c r="E132" s="30">
        <v>615</v>
      </c>
    </row>
    <row r="133" spans="1:5" ht="18.75" customHeight="1">
      <c r="A133" s="26" t="s">
        <v>107</v>
      </c>
      <c r="B133" s="22">
        <v>635.5</v>
      </c>
      <c r="C133" s="22">
        <f t="shared" si="5"/>
        <v>571.95</v>
      </c>
      <c r="D133" s="30">
        <v>504.3</v>
      </c>
      <c r="E133" s="30">
        <v>504.3</v>
      </c>
    </row>
    <row r="134" spans="1:5" ht="18.75" customHeight="1">
      <c r="A134" s="26" t="s">
        <v>32</v>
      </c>
      <c r="B134" s="22">
        <v>689.75</v>
      </c>
      <c r="C134" s="22">
        <f t="shared" si="5"/>
        <v>620.775</v>
      </c>
      <c r="D134" s="30">
        <v>547.35</v>
      </c>
      <c r="E134" s="30">
        <v>547.35</v>
      </c>
    </row>
    <row r="135" spans="1:5" ht="18.75" customHeight="1">
      <c r="A135" s="26" t="s">
        <v>108</v>
      </c>
      <c r="B135" s="22">
        <v>813.75</v>
      </c>
      <c r="C135" s="22">
        <f t="shared" si="5"/>
        <v>732.375</v>
      </c>
      <c r="D135" s="30">
        <v>645.75</v>
      </c>
      <c r="E135" s="30">
        <v>645.75</v>
      </c>
    </row>
    <row r="136" spans="1:5" ht="18.75" customHeight="1">
      <c r="A136" s="26" t="s">
        <v>33</v>
      </c>
      <c r="B136" s="22">
        <v>658.75</v>
      </c>
      <c r="C136" s="22">
        <f t="shared" si="5"/>
        <v>592.875</v>
      </c>
      <c r="D136" s="30">
        <v>522.75</v>
      </c>
      <c r="E136" s="30">
        <v>522.75</v>
      </c>
    </row>
    <row r="137" spans="1:5" ht="18.75" customHeight="1">
      <c r="A137" s="26" t="s">
        <v>21</v>
      </c>
      <c r="B137" s="22">
        <v>658.75</v>
      </c>
      <c r="C137" s="22">
        <f t="shared" si="5"/>
        <v>592.875</v>
      </c>
      <c r="D137" s="30">
        <v>522.75</v>
      </c>
      <c r="E137" s="30">
        <v>522.75</v>
      </c>
    </row>
    <row r="138" spans="1:5" ht="18.75" customHeight="1">
      <c r="A138" s="26" t="s">
        <v>28</v>
      </c>
      <c r="B138" s="22">
        <v>728.5</v>
      </c>
      <c r="C138" s="22">
        <f t="shared" si="5"/>
        <v>655.65</v>
      </c>
      <c r="D138" s="30">
        <v>578.1</v>
      </c>
      <c r="E138" s="30">
        <v>578.1</v>
      </c>
    </row>
    <row r="139" spans="1:5" ht="18.75" customHeight="1">
      <c r="A139" s="26" t="s">
        <v>105</v>
      </c>
      <c r="B139" s="22">
        <v>1193.5</v>
      </c>
      <c r="C139" s="22">
        <f t="shared" si="5"/>
        <v>1074.15</v>
      </c>
      <c r="D139" s="30">
        <v>947.1</v>
      </c>
      <c r="E139" s="30">
        <v>947.1</v>
      </c>
    </row>
    <row r="140" spans="1:5" ht="18.75" customHeight="1">
      <c r="A140" s="26" t="s">
        <v>34</v>
      </c>
      <c r="B140" s="22">
        <v>1007.5</v>
      </c>
      <c r="C140" s="22">
        <f t="shared" si="5"/>
        <v>906.75</v>
      </c>
      <c r="D140" s="30">
        <v>799.5</v>
      </c>
      <c r="E140" s="30">
        <v>799.5</v>
      </c>
    </row>
    <row r="141" spans="1:5" ht="18.75" customHeight="1">
      <c r="A141" s="26" t="s">
        <v>75</v>
      </c>
      <c r="B141" s="22">
        <v>1503.5</v>
      </c>
      <c r="C141" s="22">
        <f t="shared" si="5"/>
        <v>1353.15</v>
      </c>
      <c r="D141" s="30">
        <v>1193.1</v>
      </c>
      <c r="E141" s="30">
        <v>1193.1</v>
      </c>
    </row>
    <row r="142" spans="1:5" ht="18.75" customHeight="1">
      <c r="A142" s="26" t="s">
        <v>29</v>
      </c>
      <c r="B142" s="22">
        <v>844.75</v>
      </c>
      <c r="C142" s="22">
        <f t="shared" si="5"/>
        <v>760.275</v>
      </c>
      <c r="D142" s="30">
        <v>670.35</v>
      </c>
      <c r="E142" s="30">
        <v>670.35</v>
      </c>
    </row>
    <row r="143" spans="1:5" ht="18.75" customHeight="1">
      <c r="A143" s="26" t="s">
        <v>30</v>
      </c>
      <c r="B143" s="22">
        <v>767.25</v>
      </c>
      <c r="C143" s="22">
        <f t="shared" si="5"/>
        <v>690.525</v>
      </c>
      <c r="D143" s="30">
        <v>608.85</v>
      </c>
      <c r="E143" s="30">
        <v>608.85</v>
      </c>
    </row>
    <row r="144" spans="1:5" ht="18.75" customHeight="1">
      <c r="A144" s="19" t="s">
        <v>35</v>
      </c>
      <c r="B144" s="20"/>
      <c r="C144" s="20"/>
      <c r="D144" s="19"/>
      <c r="E144" s="19"/>
    </row>
    <row r="145" spans="1:5" ht="18.75" customHeight="1">
      <c r="A145" s="26" t="s">
        <v>104</v>
      </c>
      <c r="B145" s="22">
        <v>860.25</v>
      </c>
      <c r="C145" s="22">
        <f t="shared" si="5"/>
        <v>774.225</v>
      </c>
      <c r="D145" s="30">
        <v>682.65</v>
      </c>
      <c r="E145" s="30">
        <v>682.65</v>
      </c>
    </row>
    <row r="146" spans="1:5" ht="18.75" customHeight="1">
      <c r="A146" s="26" t="s">
        <v>73</v>
      </c>
      <c r="B146" s="22">
        <v>906.75</v>
      </c>
      <c r="C146" s="22">
        <f t="shared" si="5"/>
        <v>816.075</v>
      </c>
      <c r="D146" s="30">
        <v>719.55</v>
      </c>
      <c r="E146" s="30">
        <v>719.55</v>
      </c>
    </row>
    <row r="147" spans="1:5" ht="18.75" customHeight="1">
      <c r="A147" s="26" t="s">
        <v>107</v>
      </c>
      <c r="B147" s="22">
        <v>821.5</v>
      </c>
      <c r="C147" s="22">
        <f t="shared" si="5"/>
        <v>739.35</v>
      </c>
      <c r="D147" s="30">
        <v>651.9</v>
      </c>
      <c r="E147" s="30">
        <v>651.9</v>
      </c>
    </row>
    <row r="148" spans="1:5" ht="18.75" customHeight="1">
      <c r="A148" s="26" t="s">
        <v>32</v>
      </c>
      <c r="B148" s="22">
        <v>914.5</v>
      </c>
      <c r="C148" s="22">
        <f t="shared" si="5"/>
        <v>823.0500000000001</v>
      </c>
      <c r="D148" s="30">
        <v>725.7</v>
      </c>
      <c r="E148" s="30">
        <v>725.7</v>
      </c>
    </row>
    <row r="149" spans="1:5" ht="18.75" customHeight="1">
      <c r="A149" s="26" t="s">
        <v>108</v>
      </c>
      <c r="B149" s="22">
        <v>1038.5</v>
      </c>
      <c r="C149" s="22">
        <f t="shared" si="5"/>
        <v>934.65</v>
      </c>
      <c r="D149" s="30">
        <v>824.1</v>
      </c>
      <c r="E149" s="30">
        <v>824.1</v>
      </c>
    </row>
    <row r="150" spans="1:5" ht="18.75" customHeight="1">
      <c r="A150" s="26" t="s">
        <v>21</v>
      </c>
      <c r="B150" s="22">
        <v>875.75</v>
      </c>
      <c r="C150" s="22">
        <f t="shared" si="5"/>
        <v>788.1750000000001</v>
      </c>
      <c r="D150" s="30">
        <v>694.95</v>
      </c>
      <c r="E150" s="30">
        <v>694.95</v>
      </c>
    </row>
    <row r="151" spans="1:5" ht="18.75" customHeight="1">
      <c r="A151" s="26" t="s">
        <v>36</v>
      </c>
      <c r="B151" s="22">
        <v>914.5</v>
      </c>
      <c r="C151" s="22">
        <f t="shared" si="5"/>
        <v>823.0500000000001</v>
      </c>
      <c r="D151" s="30">
        <v>725.7</v>
      </c>
      <c r="E151" s="30">
        <v>725.7</v>
      </c>
    </row>
    <row r="152" spans="1:5" ht="18.75" customHeight="1">
      <c r="A152" s="26" t="s">
        <v>105</v>
      </c>
      <c r="B152" s="22">
        <v>1503.5</v>
      </c>
      <c r="C152" s="22">
        <f t="shared" si="5"/>
        <v>1353.15</v>
      </c>
      <c r="D152" s="30">
        <v>1193.1</v>
      </c>
      <c r="E152" s="30">
        <v>1193.1</v>
      </c>
    </row>
    <row r="153" spans="1:5" ht="18.75" customHeight="1">
      <c r="A153" s="26" t="s">
        <v>74</v>
      </c>
      <c r="B153" s="22">
        <v>1162.5</v>
      </c>
      <c r="C153" s="22">
        <f t="shared" si="5"/>
        <v>1046.25</v>
      </c>
      <c r="D153" s="30">
        <v>922.5</v>
      </c>
      <c r="E153" s="30">
        <v>922.5</v>
      </c>
    </row>
    <row r="154" spans="1:5" ht="18.75" customHeight="1">
      <c r="A154" s="26" t="s">
        <v>75</v>
      </c>
      <c r="B154" s="22">
        <v>1658.5</v>
      </c>
      <c r="C154" s="22">
        <f t="shared" si="5"/>
        <v>1492.65</v>
      </c>
      <c r="D154" s="30">
        <v>1316.1</v>
      </c>
      <c r="E154" s="30">
        <v>1316.1</v>
      </c>
    </row>
    <row r="155" spans="1:5" ht="18.75" customHeight="1">
      <c r="A155" s="26" t="s">
        <v>106</v>
      </c>
      <c r="B155" s="22">
        <v>1046.25</v>
      </c>
      <c r="C155" s="22">
        <f t="shared" si="5"/>
        <v>941.625</v>
      </c>
      <c r="D155" s="30">
        <v>830.25</v>
      </c>
      <c r="E155" s="30">
        <v>830.25</v>
      </c>
    </row>
    <row r="156" spans="1:5" ht="18.75" customHeight="1">
      <c r="A156" s="26" t="s">
        <v>37</v>
      </c>
      <c r="B156" s="22">
        <v>1069.5</v>
      </c>
      <c r="C156" s="22">
        <f t="shared" si="5"/>
        <v>962.5500000000001</v>
      </c>
      <c r="D156" s="30">
        <v>848.6999999999999</v>
      </c>
      <c r="E156" s="30">
        <v>848.6999999999999</v>
      </c>
    </row>
    <row r="157" spans="1:5" ht="18.75" customHeight="1">
      <c r="A157" s="19" t="s">
        <v>6</v>
      </c>
      <c r="B157" s="20"/>
      <c r="C157" s="20"/>
      <c r="D157" s="20"/>
      <c r="E157" s="20"/>
    </row>
    <row r="158" spans="1:5" ht="18.75" customHeight="1">
      <c r="A158" s="24" t="s">
        <v>104</v>
      </c>
      <c r="B158" s="22">
        <v>974.75625</v>
      </c>
      <c r="C158" s="22">
        <f t="shared" si="5"/>
        <v>877.280625</v>
      </c>
      <c r="D158" s="22">
        <v>767.8125</v>
      </c>
      <c r="E158" s="22">
        <f>D158*0.96</f>
        <v>737.1</v>
      </c>
    </row>
    <row r="159" spans="1:5" ht="18.75" customHeight="1">
      <c r="A159" s="31" t="s">
        <v>107</v>
      </c>
      <c r="B159" s="22">
        <v>908.10625</v>
      </c>
      <c r="C159" s="22">
        <f aca="true" t="shared" si="9" ref="C159:C166">B159*0.9</f>
        <v>817.2956250000001</v>
      </c>
      <c r="D159" s="22">
        <v>715.3125</v>
      </c>
      <c r="E159" s="22">
        <f aca="true" t="shared" si="10" ref="E159:E166">D159*0.96</f>
        <v>686.6999999999999</v>
      </c>
    </row>
    <row r="160" spans="1:5" ht="18.75" customHeight="1">
      <c r="A160" s="31" t="s">
        <v>108</v>
      </c>
      <c r="B160" s="22">
        <v>1216.3625</v>
      </c>
      <c r="C160" s="22">
        <f t="shared" si="9"/>
        <v>1094.72625</v>
      </c>
      <c r="D160" s="22">
        <v>958.125</v>
      </c>
      <c r="E160" s="22">
        <f t="shared" si="10"/>
        <v>919.8</v>
      </c>
    </row>
    <row r="161" spans="1:5" ht="18.75" customHeight="1">
      <c r="A161" s="31" t="s">
        <v>109</v>
      </c>
      <c r="B161" s="22">
        <v>1013.08</v>
      </c>
      <c r="C161" s="22">
        <f t="shared" si="9"/>
        <v>911.772</v>
      </c>
      <c r="D161" s="22">
        <v>798</v>
      </c>
      <c r="E161" s="22">
        <f t="shared" si="10"/>
        <v>766.0799999999999</v>
      </c>
    </row>
    <row r="162" spans="1:5" ht="18.75" customHeight="1">
      <c r="A162" s="31" t="s">
        <v>110</v>
      </c>
      <c r="B162" s="22">
        <v>1109.3059375</v>
      </c>
      <c r="C162" s="22">
        <f t="shared" si="9"/>
        <v>998.3753437500001</v>
      </c>
      <c r="D162" s="22">
        <v>873.796875</v>
      </c>
      <c r="E162" s="22">
        <f t="shared" si="10"/>
        <v>838.8449999999999</v>
      </c>
    </row>
    <row r="163" spans="1:5" ht="18.75" customHeight="1">
      <c r="A163" s="31" t="s">
        <v>127</v>
      </c>
      <c r="B163" s="22">
        <v>1174.70625</v>
      </c>
      <c r="C163" s="22">
        <f t="shared" si="9"/>
        <v>1057.235625</v>
      </c>
      <c r="D163" s="22">
        <v>925.3125</v>
      </c>
      <c r="E163" s="22">
        <f t="shared" si="10"/>
        <v>888.3</v>
      </c>
    </row>
    <row r="164" spans="1:5" ht="18.75" customHeight="1">
      <c r="A164" s="31" t="s">
        <v>105</v>
      </c>
      <c r="B164" s="22">
        <v>1572.94</v>
      </c>
      <c r="C164" s="22">
        <f t="shared" si="9"/>
        <v>1415.6460000000002</v>
      </c>
      <c r="D164" s="22">
        <v>1239</v>
      </c>
      <c r="E164" s="22">
        <f t="shared" si="10"/>
        <v>1189.44</v>
      </c>
    </row>
    <row r="165" spans="1:5" ht="18.75" customHeight="1">
      <c r="A165" s="31" t="s">
        <v>106</v>
      </c>
      <c r="B165" s="22">
        <v>1149.7125</v>
      </c>
      <c r="C165" s="22">
        <f t="shared" si="9"/>
        <v>1034.74125</v>
      </c>
      <c r="D165" s="22">
        <v>905.625</v>
      </c>
      <c r="E165" s="22">
        <f t="shared" si="10"/>
        <v>869.4</v>
      </c>
    </row>
    <row r="166" spans="1:5" ht="18.75" customHeight="1">
      <c r="A166" s="31" t="s">
        <v>111</v>
      </c>
      <c r="B166" s="22">
        <v>1108.05625</v>
      </c>
      <c r="C166" s="22">
        <f t="shared" si="9"/>
        <v>997.2506250000001</v>
      </c>
      <c r="D166" s="22">
        <v>872.8125</v>
      </c>
      <c r="E166" s="22">
        <f t="shared" si="10"/>
        <v>837.9</v>
      </c>
    </row>
    <row r="167" spans="1:5" ht="18.75" customHeight="1" hidden="1">
      <c r="A167" s="25" t="s">
        <v>38</v>
      </c>
      <c r="B167" s="20"/>
      <c r="C167" s="20"/>
      <c r="D167" s="20"/>
      <c r="E167" s="20"/>
    </row>
    <row r="168" spans="1:5" ht="18.75" customHeight="1" hidden="1">
      <c r="A168" s="24" t="s">
        <v>104</v>
      </c>
      <c r="B168" s="22">
        <v>1216.3625</v>
      </c>
      <c r="C168" s="22"/>
      <c r="D168" s="22">
        <v>958.125</v>
      </c>
      <c r="E168" s="22"/>
    </row>
    <row r="169" spans="1:5" ht="18.75" customHeight="1" hidden="1">
      <c r="A169" s="31" t="s">
        <v>107</v>
      </c>
      <c r="B169" s="22">
        <v>1166.375</v>
      </c>
      <c r="C169" s="22"/>
      <c r="D169" s="22">
        <v>918.75</v>
      </c>
      <c r="E169" s="22"/>
    </row>
    <row r="170" spans="1:5" ht="18.75" customHeight="1" hidden="1">
      <c r="A170" s="31" t="s">
        <v>108</v>
      </c>
      <c r="B170" s="22">
        <v>1424.64375</v>
      </c>
      <c r="C170" s="22"/>
      <c r="D170" s="22">
        <v>1122.1875</v>
      </c>
      <c r="E170" s="22"/>
    </row>
    <row r="171" spans="1:5" ht="18.75" customHeight="1" hidden="1">
      <c r="A171" s="31" t="s">
        <v>109</v>
      </c>
      <c r="B171" s="22">
        <v>1249.6875</v>
      </c>
      <c r="C171" s="22"/>
      <c r="D171" s="22">
        <v>984.375</v>
      </c>
      <c r="E171" s="22"/>
    </row>
    <row r="172" spans="1:5" ht="18.75" customHeight="1" hidden="1">
      <c r="A172" s="31" t="s">
        <v>39</v>
      </c>
      <c r="B172" s="22">
        <v>1333</v>
      </c>
      <c r="C172" s="22"/>
      <c r="D172" s="22">
        <v>1050</v>
      </c>
      <c r="E172" s="22"/>
    </row>
    <row r="173" spans="1:5" ht="18.75" customHeight="1" hidden="1">
      <c r="A173" s="31" t="s">
        <v>127</v>
      </c>
      <c r="B173" s="22">
        <v>1391.3187500000001</v>
      </c>
      <c r="C173" s="22"/>
      <c r="D173" s="22">
        <v>1095.9375</v>
      </c>
      <c r="E173" s="22"/>
    </row>
    <row r="174" spans="1:5" ht="18.75" customHeight="1" hidden="1">
      <c r="A174" s="31" t="s">
        <v>105</v>
      </c>
      <c r="B174" s="22">
        <v>2082.8125</v>
      </c>
      <c r="C174" s="22"/>
      <c r="D174" s="22">
        <v>1640.625</v>
      </c>
      <c r="E174" s="22"/>
    </row>
    <row r="175" spans="1:5" ht="18.75" customHeight="1" hidden="1">
      <c r="A175" s="31" t="s">
        <v>106</v>
      </c>
      <c r="B175" s="22">
        <v>1366.325</v>
      </c>
      <c r="C175" s="22"/>
      <c r="D175" s="22">
        <v>1076.25</v>
      </c>
      <c r="E175" s="22"/>
    </row>
    <row r="176" spans="1:5" ht="18.75" customHeight="1">
      <c r="A176" s="25" t="s">
        <v>40</v>
      </c>
      <c r="B176" s="20"/>
      <c r="C176" s="20"/>
      <c r="D176" s="20"/>
      <c r="E176" s="20"/>
    </row>
    <row r="177" spans="1:5" ht="18.75" customHeight="1">
      <c r="A177" s="24" t="s">
        <v>104</v>
      </c>
      <c r="B177" s="22">
        <v>1099.7250000000001</v>
      </c>
      <c r="C177" s="22">
        <f aca="true" t="shared" si="11" ref="C177:C184">B177*0.9</f>
        <v>989.7525000000002</v>
      </c>
      <c r="D177" s="22">
        <v>866.25</v>
      </c>
      <c r="E177" s="22">
        <v>866.25</v>
      </c>
    </row>
    <row r="178" spans="1:5" ht="18.75" customHeight="1">
      <c r="A178" s="31" t="s">
        <v>107</v>
      </c>
      <c r="B178" s="22">
        <v>1049.7375</v>
      </c>
      <c r="C178" s="22">
        <f t="shared" si="11"/>
        <v>944.76375</v>
      </c>
      <c r="D178" s="22">
        <v>826.875</v>
      </c>
      <c r="E178" s="22">
        <v>826.875</v>
      </c>
    </row>
    <row r="179" spans="1:5" ht="18.75" customHeight="1">
      <c r="A179" s="31" t="s">
        <v>108</v>
      </c>
      <c r="B179" s="22">
        <v>1308.0062500000001</v>
      </c>
      <c r="C179" s="22">
        <f t="shared" si="11"/>
        <v>1177.205625</v>
      </c>
      <c r="D179" s="22">
        <v>1030.3125</v>
      </c>
      <c r="E179" s="22">
        <v>1030.3125</v>
      </c>
    </row>
    <row r="180" spans="1:5" ht="18.75" customHeight="1">
      <c r="A180" s="31" t="s">
        <v>109</v>
      </c>
      <c r="B180" s="22">
        <v>1133.05</v>
      </c>
      <c r="C180" s="22">
        <f t="shared" si="11"/>
        <v>1019.745</v>
      </c>
      <c r="D180" s="22">
        <v>892.5</v>
      </c>
      <c r="E180" s="22">
        <v>892.5</v>
      </c>
    </row>
    <row r="181" spans="1:5" ht="18.75" customHeight="1">
      <c r="A181" s="31" t="s">
        <v>39</v>
      </c>
      <c r="B181" s="22">
        <v>1216.3625</v>
      </c>
      <c r="C181" s="22">
        <f t="shared" si="11"/>
        <v>1094.72625</v>
      </c>
      <c r="D181" s="22">
        <v>958.125</v>
      </c>
      <c r="E181" s="22">
        <v>958.125</v>
      </c>
    </row>
    <row r="182" spans="1:5" ht="18.75" customHeight="1">
      <c r="A182" s="31" t="s">
        <v>127</v>
      </c>
      <c r="B182" s="22">
        <v>1274.68125</v>
      </c>
      <c r="C182" s="22">
        <f t="shared" si="11"/>
        <v>1147.2131250000002</v>
      </c>
      <c r="D182" s="22">
        <v>1004.0625</v>
      </c>
      <c r="E182" s="22">
        <v>1004.0625</v>
      </c>
    </row>
    <row r="183" spans="1:5" ht="18.75" customHeight="1">
      <c r="A183" s="31" t="s">
        <v>105</v>
      </c>
      <c r="B183" s="22">
        <v>1616.2625</v>
      </c>
      <c r="C183" s="22">
        <f t="shared" si="11"/>
        <v>1454.63625</v>
      </c>
      <c r="D183" s="22">
        <v>1273.125</v>
      </c>
      <c r="E183" s="22">
        <v>1273.125</v>
      </c>
    </row>
    <row r="184" spans="1:5" ht="18.75" customHeight="1">
      <c r="A184" s="31" t="s">
        <v>106</v>
      </c>
      <c r="B184" s="22">
        <v>1249.6875</v>
      </c>
      <c r="C184" s="22">
        <f t="shared" si="11"/>
        <v>1124.71875</v>
      </c>
      <c r="D184" s="22">
        <v>984.375</v>
      </c>
      <c r="E184" s="22">
        <v>984.375</v>
      </c>
    </row>
    <row r="185" spans="1:5" ht="18.75" customHeight="1">
      <c r="A185" s="32" t="s">
        <v>77</v>
      </c>
      <c r="B185" s="33"/>
      <c r="C185" s="33"/>
      <c r="D185" s="33"/>
      <c r="E185" s="33"/>
    </row>
    <row r="186" spans="1:5" ht="18.75" customHeight="1">
      <c r="A186" s="19" t="s">
        <v>4</v>
      </c>
      <c r="B186" s="34"/>
      <c r="C186" s="34"/>
      <c r="D186" s="35"/>
      <c r="E186" s="35"/>
    </row>
    <row r="187" spans="1:5" ht="18.75" customHeight="1">
      <c r="A187" s="26" t="s">
        <v>41</v>
      </c>
      <c r="B187" s="22">
        <v>356.5</v>
      </c>
      <c r="C187" s="22">
        <f aca="true" t="shared" si="12" ref="C187:C247">B187*0.9</f>
        <v>320.85</v>
      </c>
      <c r="D187" s="30">
        <v>282.9</v>
      </c>
      <c r="E187" s="30">
        <v>283</v>
      </c>
    </row>
    <row r="188" spans="1:5" ht="18.75" customHeight="1">
      <c r="A188" s="26" t="s">
        <v>94</v>
      </c>
      <c r="B188" s="22">
        <v>483.21250000000003</v>
      </c>
      <c r="C188" s="22">
        <f t="shared" si="12"/>
        <v>434.89125</v>
      </c>
      <c r="D188" s="22">
        <v>380.625</v>
      </c>
      <c r="E188" s="22">
        <f>D188*0.96</f>
        <v>365.4</v>
      </c>
    </row>
    <row r="189" spans="1:5" ht="18.75" customHeight="1">
      <c r="A189" s="26" t="s">
        <v>96</v>
      </c>
      <c r="B189" s="22">
        <v>441.55625000000003</v>
      </c>
      <c r="C189" s="22">
        <f t="shared" si="12"/>
        <v>397.40062500000005</v>
      </c>
      <c r="D189" s="22">
        <v>347.8125</v>
      </c>
      <c r="E189" s="22">
        <f aca="true" t="shared" si="13" ref="E189:E194">D189*0.96</f>
        <v>333.9</v>
      </c>
    </row>
    <row r="190" spans="1:5" ht="18.75" customHeight="1">
      <c r="A190" s="26" t="s">
        <v>97</v>
      </c>
      <c r="B190" s="22">
        <v>533.2</v>
      </c>
      <c r="C190" s="22">
        <f t="shared" si="12"/>
        <v>479.88000000000005</v>
      </c>
      <c r="D190" s="22">
        <v>420</v>
      </c>
      <c r="E190" s="22">
        <f t="shared" si="13"/>
        <v>403.2</v>
      </c>
    </row>
    <row r="191" spans="1:5" ht="18.75" customHeight="1">
      <c r="A191" s="26" t="s">
        <v>42</v>
      </c>
      <c r="B191" s="22">
        <v>474.88125</v>
      </c>
      <c r="C191" s="22">
        <f t="shared" si="12"/>
        <v>427.39312500000005</v>
      </c>
      <c r="D191" s="22">
        <v>374.0625</v>
      </c>
      <c r="E191" s="22">
        <f t="shared" si="13"/>
        <v>359.09999999999997</v>
      </c>
    </row>
    <row r="192" spans="1:5" ht="18.75" customHeight="1">
      <c r="A192" s="26" t="s">
        <v>98</v>
      </c>
      <c r="B192" s="22">
        <v>524.86875</v>
      </c>
      <c r="C192" s="22">
        <f t="shared" si="12"/>
        <v>472.381875</v>
      </c>
      <c r="D192" s="22">
        <v>413.4375</v>
      </c>
      <c r="E192" s="22">
        <f t="shared" si="13"/>
        <v>396.9</v>
      </c>
    </row>
    <row r="193" spans="1:5" ht="18.75" customHeight="1">
      <c r="A193" s="26" t="s">
        <v>100</v>
      </c>
      <c r="B193" s="22">
        <v>558.19375</v>
      </c>
      <c r="C193" s="22">
        <f t="shared" si="12"/>
        <v>502.37437500000004</v>
      </c>
      <c r="D193" s="22">
        <v>439.6875</v>
      </c>
      <c r="E193" s="22">
        <f t="shared" si="13"/>
        <v>422.09999999999997</v>
      </c>
    </row>
    <row r="194" spans="1:5" ht="18.75" customHeight="1">
      <c r="A194" s="26" t="s">
        <v>101</v>
      </c>
      <c r="B194" s="22">
        <v>491.54375</v>
      </c>
      <c r="C194" s="22">
        <f t="shared" si="12"/>
        <v>442.389375</v>
      </c>
      <c r="D194" s="22">
        <v>387.1875</v>
      </c>
      <c r="E194" s="22">
        <f t="shared" si="13"/>
        <v>371.7</v>
      </c>
    </row>
    <row r="195" spans="1:5" ht="18.75" customHeight="1">
      <c r="A195" s="26" t="s">
        <v>43</v>
      </c>
      <c r="B195" s="22">
        <v>317.75</v>
      </c>
      <c r="C195" s="22">
        <f t="shared" si="12"/>
        <v>285.975</v>
      </c>
      <c r="D195" s="30">
        <v>252.15</v>
      </c>
      <c r="E195" s="30">
        <v>252</v>
      </c>
    </row>
    <row r="196" spans="1:5" ht="18.75" customHeight="1">
      <c r="A196" s="36" t="s">
        <v>102</v>
      </c>
      <c r="B196" s="22">
        <v>499.875</v>
      </c>
      <c r="C196" s="22">
        <f t="shared" si="12"/>
        <v>449.8875</v>
      </c>
      <c r="D196" s="22">
        <v>393.75</v>
      </c>
      <c r="E196" s="22">
        <f>D196*0.96</f>
        <v>378</v>
      </c>
    </row>
    <row r="197" spans="1:5" ht="18.75" customHeight="1">
      <c r="A197" s="19" t="s">
        <v>7</v>
      </c>
      <c r="B197" s="35"/>
      <c r="C197" s="35"/>
      <c r="D197" s="35"/>
      <c r="E197" s="35"/>
    </row>
    <row r="198" spans="1:5" ht="18.75" customHeight="1">
      <c r="A198" s="26" t="s">
        <v>44</v>
      </c>
      <c r="B198" s="22">
        <v>433.225</v>
      </c>
      <c r="C198" s="22">
        <f t="shared" si="12"/>
        <v>389.90250000000003</v>
      </c>
      <c r="D198" s="22">
        <v>341.25</v>
      </c>
      <c r="E198" s="22">
        <f aca="true" t="shared" si="14" ref="E198:E206">D198*0.96</f>
        <v>327.59999999999997</v>
      </c>
    </row>
    <row r="199" spans="1:5" ht="18.75" customHeight="1">
      <c r="A199" s="26" t="s">
        <v>45</v>
      </c>
      <c r="B199" s="22">
        <v>537.199</v>
      </c>
      <c r="C199" s="22">
        <f t="shared" si="12"/>
        <v>483.47909999999996</v>
      </c>
      <c r="D199" s="22">
        <v>423.15</v>
      </c>
      <c r="E199" s="22">
        <f t="shared" si="14"/>
        <v>406.224</v>
      </c>
    </row>
    <row r="200" spans="1:5" ht="18.75" customHeight="1">
      <c r="A200" s="26" t="s">
        <v>46</v>
      </c>
      <c r="B200" s="22">
        <v>493.8765</v>
      </c>
      <c r="C200" s="22">
        <f t="shared" si="12"/>
        <v>444.48885</v>
      </c>
      <c r="D200" s="22">
        <v>389.025</v>
      </c>
      <c r="E200" s="22">
        <f t="shared" si="14"/>
        <v>373.46399999999994</v>
      </c>
    </row>
    <row r="201" spans="1:5" ht="18.75" customHeight="1">
      <c r="A201" s="26" t="s">
        <v>47</v>
      </c>
      <c r="B201" s="22">
        <v>589.186</v>
      </c>
      <c r="C201" s="22">
        <f t="shared" si="12"/>
        <v>530.2674000000001</v>
      </c>
      <c r="D201" s="22">
        <v>464.09999999999997</v>
      </c>
      <c r="E201" s="22">
        <f t="shared" si="14"/>
        <v>445.53599999999994</v>
      </c>
    </row>
    <row r="202" spans="1:5" ht="18.75" customHeight="1">
      <c r="A202" s="26" t="s">
        <v>48</v>
      </c>
      <c r="B202" s="22">
        <v>528.5345</v>
      </c>
      <c r="C202" s="22">
        <f t="shared" si="12"/>
        <v>475.68104999999997</v>
      </c>
      <c r="D202" s="22">
        <v>416.32499999999993</v>
      </c>
      <c r="E202" s="22">
        <f t="shared" si="14"/>
        <v>399.6719999999999</v>
      </c>
    </row>
    <row r="203" spans="1:5" ht="18.75" customHeight="1">
      <c r="A203" s="26" t="s">
        <v>49</v>
      </c>
      <c r="B203" s="22">
        <v>580.5215</v>
      </c>
      <c r="C203" s="22">
        <f t="shared" si="12"/>
        <v>522.46935</v>
      </c>
      <c r="D203" s="22">
        <v>457.275</v>
      </c>
      <c r="E203" s="22">
        <f t="shared" si="14"/>
        <v>438.984</v>
      </c>
    </row>
    <row r="204" spans="1:5" ht="18.75" customHeight="1">
      <c r="A204" s="26" t="s">
        <v>50</v>
      </c>
      <c r="B204" s="22">
        <v>545.8635</v>
      </c>
      <c r="C204" s="22">
        <f t="shared" si="12"/>
        <v>491.27715000000006</v>
      </c>
      <c r="D204" s="22">
        <v>429.97499999999997</v>
      </c>
      <c r="E204" s="22">
        <f t="shared" si="14"/>
        <v>412.77599999999995</v>
      </c>
    </row>
    <row r="205" spans="1:5" ht="18.75" customHeight="1">
      <c r="A205" s="26" t="s">
        <v>51</v>
      </c>
      <c r="B205" s="22">
        <v>389.9025</v>
      </c>
      <c r="C205" s="22">
        <f t="shared" si="12"/>
        <v>350.91225</v>
      </c>
      <c r="D205" s="22">
        <v>307.125</v>
      </c>
      <c r="E205" s="22">
        <f t="shared" si="14"/>
        <v>294.84</v>
      </c>
    </row>
    <row r="206" spans="1:5" ht="18.75" customHeight="1">
      <c r="A206" s="36" t="s">
        <v>52</v>
      </c>
      <c r="B206" s="22">
        <v>554.528</v>
      </c>
      <c r="C206" s="22">
        <f t="shared" si="12"/>
        <v>499.07520000000005</v>
      </c>
      <c r="D206" s="22">
        <v>436.8</v>
      </c>
      <c r="E206" s="22">
        <f t="shared" si="14"/>
        <v>419.328</v>
      </c>
    </row>
    <row r="207" spans="1:5" ht="18.75" customHeight="1">
      <c r="A207" s="19" t="s">
        <v>3</v>
      </c>
      <c r="B207" s="35"/>
      <c r="C207" s="35"/>
      <c r="D207" s="35"/>
      <c r="E207" s="35"/>
    </row>
    <row r="208" spans="1:5" ht="18.75" customHeight="1">
      <c r="A208" s="26" t="s">
        <v>53</v>
      </c>
      <c r="B208" s="22">
        <v>666.5</v>
      </c>
      <c r="C208" s="22">
        <f t="shared" si="12"/>
        <v>599.85</v>
      </c>
      <c r="D208" s="22">
        <v>525</v>
      </c>
      <c r="E208" s="22">
        <f aca="true" t="shared" si="15" ref="E208:E221">D208*0.96</f>
        <v>504</v>
      </c>
    </row>
    <row r="209" spans="1:5" ht="18.75" customHeight="1">
      <c r="A209" s="26" t="s">
        <v>54</v>
      </c>
      <c r="B209" s="22">
        <v>599.85</v>
      </c>
      <c r="C209" s="22">
        <f t="shared" si="12"/>
        <v>539.865</v>
      </c>
      <c r="D209" s="22">
        <v>472.5</v>
      </c>
      <c r="E209" s="22">
        <f t="shared" si="15"/>
        <v>453.59999999999997</v>
      </c>
    </row>
    <row r="210" spans="1:5" ht="18.75" customHeight="1">
      <c r="A210" s="26" t="s">
        <v>97</v>
      </c>
      <c r="B210" s="22">
        <v>658.16875</v>
      </c>
      <c r="C210" s="22">
        <f t="shared" si="12"/>
        <v>592.3518750000001</v>
      </c>
      <c r="D210" s="22">
        <v>518.4375</v>
      </c>
      <c r="E210" s="22">
        <f t="shared" si="15"/>
        <v>497.7</v>
      </c>
    </row>
    <row r="211" spans="1:5" ht="18.75" customHeight="1">
      <c r="A211" s="26" t="s">
        <v>55</v>
      </c>
      <c r="B211" s="22">
        <v>708.15625</v>
      </c>
      <c r="C211" s="22">
        <f t="shared" si="12"/>
        <v>637.340625</v>
      </c>
      <c r="D211" s="22">
        <v>557.8125</v>
      </c>
      <c r="E211" s="22">
        <f t="shared" si="15"/>
        <v>535.5</v>
      </c>
    </row>
    <row r="212" spans="1:5" ht="18.75" customHeight="1">
      <c r="A212" s="26" t="s">
        <v>100</v>
      </c>
      <c r="B212" s="22">
        <v>749.8125</v>
      </c>
      <c r="C212" s="22">
        <f t="shared" si="12"/>
        <v>674.8312500000001</v>
      </c>
      <c r="D212" s="22">
        <v>590.625</v>
      </c>
      <c r="E212" s="22">
        <f t="shared" si="15"/>
        <v>567</v>
      </c>
    </row>
    <row r="213" spans="1:5" ht="18.75" customHeight="1">
      <c r="A213" s="26" t="s">
        <v>101</v>
      </c>
      <c r="B213" s="22">
        <v>666.5</v>
      </c>
      <c r="C213" s="22">
        <f t="shared" si="12"/>
        <v>599.85</v>
      </c>
      <c r="D213" s="22">
        <v>525</v>
      </c>
      <c r="E213" s="22">
        <f t="shared" si="15"/>
        <v>504</v>
      </c>
    </row>
    <row r="214" spans="1:5" ht="18.75" customHeight="1">
      <c r="A214" s="19" t="s">
        <v>1</v>
      </c>
      <c r="B214" s="37"/>
      <c r="C214" s="37"/>
      <c r="D214" s="37"/>
      <c r="E214" s="37"/>
    </row>
    <row r="215" spans="1:5" ht="18.75" customHeight="1">
      <c r="A215" s="26" t="s">
        <v>56</v>
      </c>
      <c r="B215" s="22">
        <v>649.8375</v>
      </c>
      <c r="C215" s="22">
        <f t="shared" si="12"/>
        <v>584.85375</v>
      </c>
      <c r="D215" s="22">
        <v>511.875</v>
      </c>
      <c r="E215" s="22">
        <f t="shared" si="15"/>
        <v>491.4</v>
      </c>
    </row>
    <row r="216" spans="1:5" ht="18.75" customHeight="1">
      <c r="A216" s="26" t="s">
        <v>57</v>
      </c>
      <c r="B216" s="22">
        <v>899.775</v>
      </c>
      <c r="C216" s="22">
        <f t="shared" si="12"/>
        <v>809.7975</v>
      </c>
      <c r="D216" s="22">
        <v>708.75</v>
      </c>
      <c r="E216" s="22">
        <f t="shared" si="15"/>
        <v>680.4</v>
      </c>
    </row>
    <row r="217" spans="1:5" ht="18.75" customHeight="1">
      <c r="A217" s="26" t="s">
        <v>58</v>
      </c>
      <c r="B217" s="22">
        <v>749.8125</v>
      </c>
      <c r="C217" s="22">
        <f t="shared" si="12"/>
        <v>674.8312500000001</v>
      </c>
      <c r="D217" s="22">
        <v>590.625</v>
      </c>
      <c r="E217" s="22">
        <f t="shared" si="15"/>
        <v>567</v>
      </c>
    </row>
    <row r="218" spans="1:5" ht="18.75" customHeight="1">
      <c r="A218" s="26" t="s">
        <v>98</v>
      </c>
      <c r="B218" s="22">
        <v>916.4375</v>
      </c>
      <c r="C218" s="22">
        <f t="shared" si="12"/>
        <v>824.79375</v>
      </c>
      <c r="D218" s="22">
        <v>721.875</v>
      </c>
      <c r="E218" s="22">
        <f t="shared" si="15"/>
        <v>693</v>
      </c>
    </row>
    <row r="219" spans="1:5" ht="18.75" customHeight="1">
      <c r="A219" s="26" t="s">
        <v>100</v>
      </c>
      <c r="B219" s="22">
        <v>866.45</v>
      </c>
      <c r="C219" s="22">
        <f t="shared" si="12"/>
        <v>779.8050000000001</v>
      </c>
      <c r="D219" s="22">
        <v>682.5</v>
      </c>
      <c r="E219" s="22">
        <f t="shared" si="15"/>
        <v>655.1999999999999</v>
      </c>
    </row>
    <row r="220" spans="1:5" ht="18.75" customHeight="1">
      <c r="A220" s="26" t="s">
        <v>101</v>
      </c>
      <c r="B220" s="22">
        <v>849.7875</v>
      </c>
      <c r="C220" s="22">
        <f t="shared" si="12"/>
        <v>764.80875</v>
      </c>
      <c r="D220" s="22">
        <v>669.375</v>
      </c>
      <c r="E220" s="22">
        <f t="shared" si="15"/>
        <v>642.6</v>
      </c>
    </row>
    <row r="221" spans="1:5" ht="18.75" customHeight="1">
      <c r="A221" s="26" t="s">
        <v>59</v>
      </c>
      <c r="B221" s="22">
        <v>766.475</v>
      </c>
      <c r="C221" s="22">
        <f t="shared" si="12"/>
        <v>689.8275</v>
      </c>
      <c r="D221" s="22">
        <v>603.75</v>
      </c>
      <c r="E221" s="22">
        <f t="shared" si="15"/>
        <v>579.6</v>
      </c>
    </row>
    <row r="222" spans="1:5" ht="18.75" customHeight="1">
      <c r="A222" s="26" t="s">
        <v>60</v>
      </c>
      <c r="B222" s="22">
        <v>542.5</v>
      </c>
      <c r="C222" s="22">
        <f t="shared" si="12"/>
        <v>488.25</v>
      </c>
      <c r="D222" s="30">
        <v>430.5</v>
      </c>
      <c r="E222" s="30">
        <v>431</v>
      </c>
    </row>
    <row r="223" spans="1:5" ht="18.75" customHeight="1">
      <c r="A223" s="19" t="s">
        <v>2</v>
      </c>
      <c r="B223" s="37"/>
      <c r="C223" s="37"/>
      <c r="D223" s="37"/>
      <c r="E223" s="37"/>
    </row>
    <row r="224" spans="1:5" ht="18.75" customHeight="1">
      <c r="A224" s="28" t="s">
        <v>61</v>
      </c>
      <c r="B224" s="22">
        <v>933.1</v>
      </c>
      <c r="C224" s="22">
        <f t="shared" si="12"/>
        <v>839.7900000000001</v>
      </c>
      <c r="D224" s="22">
        <v>735</v>
      </c>
      <c r="E224" s="22">
        <f aca="true" t="shared" si="16" ref="E224:E231">D224*0.96</f>
        <v>705.6</v>
      </c>
    </row>
    <row r="225" spans="1:5" ht="18.75" customHeight="1">
      <c r="A225" s="26" t="s">
        <v>96</v>
      </c>
      <c r="B225" s="22">
        <v>933.1</v>
      </c>
      <c r="C225" s="22">
        <f t="shared" si="12"/>
        <v>839.7900000000001</v>
      </c>
      <c r="D225" s="22">
        <v>735</v>
      </c>
      <c r="E225" s="22">
        <f t="shared" si="16"/>
        <v>705.6</v>
      </c>
    </row>
    <row r="226" spans="1:5" ht="18.75" customHeight="1">
      <c r="A226" s="26" t="s">
        <v>57</v>
      </c>
      <c r="B226" s="22">
        <v>999.75</v>
      </c>
      <c r="C226" s="22">
        <f t="shared" si="12"/>
        <v>899.775</v>
      </c>
      <c r="D226" s="22">
        <v>787.5</v>
      </c>
      <c r="E226" s="22">
        <f t="shared" si="16"/>
        <v>756</v>
      </c>
    </row>
    <row r="227" spans="1:5" ht="18.75" customHeight="1">
      <c r="A227" s="26" t="s">
        <v>99</v>
      </c>
      <c r="B227" s="22">
        <v>952.0119374999999</v>
      </c>
      <c r="C227" s="22">
        <f t="shared" si="12"/>
        <v>856.8107437499999</v>
      </c>
      <c r="D227" s="22">
        <v>749.896875</v>
      </c>
      <c r="E227" s="22">
        <f t="shared" si="16"/>
        <v>719.901</v>
      </c>
    </row>
    <row r="228" spans="1:5" ht="18.75" customHeight="1">
      <c r="A228" s="26" t="s">
        <v>98</v>
      </c>
      <c r="B228" s="22">
        <v>1029.242625</v>
      </c>
      <c r="C228" s="22">
        <f t="shared" si="12"/>
        <v>926.3183625000001</v>
      </c>
      <c r="D228" s="22">
        <v>810.7312499999999</v>
      </c>
      <c r="E228" s="22">
        <f t="shared" si="16"/>
        <v>778.3019999999999</v>
      </c>
    </row>
    <row r="229" spans="1:5" ht="18.75" customHeight="1">
      <c r="A229" s="26" t="s">
        <v>100</v>
      </c>
      <c r="B229" s="22">
        <v>1072.1485625</v>
      </c>
      <c r="C229" s="22">
        <f t="shared" si="12"/>
        <v>964.93370625</v>
      </c>
      <c r="D229" s="22">
        <v>844.5281249999999</v>
      </c>
      <c r="E229" s="22">
        <f t="shared" si="16"/>
        <v>810.747</v>
      </c>
    </row>
    <row r="230" spans="1:5" ht="18.75" customHeight="1">
      <c r="A230" s="26" t="s">
        <v>101</v>
      </c>
      <c r="B230" s="22">
        <v>1175.1228125</v>
      </c>
      <c r="C230" s="22">
        <f t="shared" si="12"/>
        <v>1057.6105312500001</v>
      </c>
      <c r="D230" s="22">
        <v>925.6406249999999</v>
      </c>
      <c r="E230" s="22">
        <f t="shared" si="16"/>
        <v>888.6149999999999</v>
      </c>
    </row>
    <row r="231" spans="1:5" ht="18.75" customHeight="1">
      <c r="A231" s="26" t="s">
        <v>59</v>
      </c>
      <c r="B231" s="22">
        <v>969.1743124999998</v>
      </c>
      <c r="C231" s="22">
        <f t="shared" si="12"/>
        <v>872.2568812499999</v>
      </c>
      <c r="D231" s="22">
        <v>763.4156249999999</v>
      </c>
      <c r="E231" s="22">
        <f t="shared" si="16"/>
        <v>732.8789999999998</v>
      </c>
    </row>
    <row r="232" spans="1:5" ht="18.75" customHeight="1">
      <c r="A232" s="26" t="s">
        <v>60</v>
      </c>
      <c r="B232" s="22">
        <v>751.75</v>
      </c>
      <c r="C232" s="22">
        <f t="shared" si="12"/>
        <v>676.575</v>
      </c>
      <c r="D232" s="30">
        <v>596.55</v>
      </c>
      <c r="E232" s="30">
        <v>597</v>
      </c>
    </row>
    <row r="233" spans="1:5" ht="18.75" customHeight="1">
      <c r="A233" s="19" t="s">
        <v>62</v>
      </c>
      <c r="B233" s="37"/>
      <c r="C233" s="37"/>
      <c r="D233" s="37"/>
      <c r="E233" s="37"/>
    </row>
    <row r="234" spans="1:5" ht="18.75" customHeight="1">
      <c r="A234" s="26" t="s">
        <v>63</v>
      </c>
      <c r="B234" s="22">
        <v>596.75</v>
      </c>
      <c r="C234" s="22">
        <f t="shared" si="12"/>
        <v>537.075</v>
      </c>
      <c r="D234" s="30">
        <v>473.55</v>
      </c>
      <c r="E234" s="30">
        <v>474</v>
      </c>
    </row>
    <row r="235" spans="1:5" ht="18.75" customHeight="1">
      <c r="A235" s="28" t="s">
        <v>64</v>
      </c>
      <c r="B235" s="22">
        <v>641.50625</v>
      </c>
      <c r="C235" s="22">
        <f t="shared" si="12"/>
        <v>577.355625</v>
      </c>
      <c r="D235" s="22">
        <v>505.3125</v>
      </c>
      <c r="E235" s="22">
        <f>D235*0.96</f>
        <v>485.09999999999997</v>
      </c>
    </row>
    <row r="236" spans="1:5" ht="18.75" customHeight="1">
      <c r="A236" s="28" t="s">
        <v>65</v>
      </c>
      <c r="B236" s="22">
        <v>691.49375</v>
      </c>
      <c r="C236" s="22">
        <f t="shared" si="12"/>
        <v>622.344375</v>
      </c>
      <c r="D236" s="22">
        <v>544.6875</v>
      </c>
      <c r="E236" s="22">
        <f>D236*0.96</f>
        <v>522.9</v>
      </c>
    </row>
    <row r="237" spans="1:5" ht="18.75" customHeight="1">
      <c r="A237" s="19" t="s">
        <v>66</v>
      </c>
      <c r="B237" s="37"/>
      <c r="C237" s="37"/>
      <c r="D237" s="37"/>
      <c r="E237" s="37"/>
    </row>
    <row r="238" spans="1:5" ht="18.75" customHeight="1">
      <c r="A238" s="26" t="s">
        <v>125</v>
      </c>
      <c r="B238" s="22">
        <v>799.8000000000001</v>
      </c>
      <c r="C238" s="22">
        <f t="shared" si="12"/>
        <v>719.82</v>
      </c>
      <c r="D238" s="22">
        <v>630</v>
      </c>
      <c r="E238" s="22">
        <f>D238*0.96</f>
        <v>604.8</v>
      </c>
    </row>
    <row r="239" spans="1:5" ht="18.75" customHeight="1">
      <c r="A239" s="26" t="s">
        <v>67</v>
      </c>
      <c r="B239" s="22">
        <v>799.8000000000001</v>
      </c>
      <c r="C239" s="22">
        <f t="shared" si="12"/>
        <v>719.82</v>
      </c>
      <c r="D239" s="22">
        <v>630</v>
      </c>
      <c r="E239" s="22">
        <f>D239*0.96</f>
        <v>604.8</v>
      </c>
    </row>
    <row r="240" spans="1:5" ht="18.75" customHeight="1">
      <c r="A240" s="25" t="s">
        <v>68</v>
      </c>
      <c r="B240" s="37"/>
      <c r="C240" s="37"/>
      <c r="D240" s="37"/>
      <c r="E240" s="37"/>
    </row>
    <row r="241" spans="1:5" ht="18.75" customHeight="1">
      <c r="A241" s="36" t="s">
        <v>69</v>
      </c>
      <c r="B241" s="22">
        <v>892.4435</v>
      </c>
      <c r="C241" s="22">
        <f t="shared" si="12"/>
        <v>803.19915</v>
      </c>
      <c r="D241" s="22">
        <v>702.975</v>
      </c>
      <c r="E241" s="22">
        <v>703</v>
      </c>
    </row>
    <row r="242" spans="1:5" ht="18.75" customHeight="1">
      <c r="A242" s="19" t="s">
        <v>6</v>
      </c>
      <c r="B242" s="37"/>
      <c r="C242" s="37"/>
      <c r="D242" s="37"/>
      <c r="E242" s="37"/>
    </row>
    <row r="243" spans="1:5" ht="18.75" customHeight="1">
      <c r="A243" s="26" t="s">
        <v>69</v>
      </c>
      <c r="B243" s="22">
        <v>808.13125</v>
      </c>
      <c r="C243" s="22">
        <f t="shared" si="12"/>
        <v>727.318125</v>
      </c>
      <c r="D243" s="22">
        <v>636.5625</v>
      </c>
      <c r="E243" s="22">
        <f>D243*0.96</f>
        <v>611.1</v>
      </c>
    </row>
    <row r="244" spans="1:5" ht="18.75" customHeight="1">
      <c r="A244" s="25" t="s">
        <v>70</v>
      </c>
      <c r="B244" s="37"/>
      <c r="C244" s="37"/>
      <c r="D244" s="37"/>
      <c r="E244" s="37"/>
    </row>
    <row r="245" spans="1:5" ht="18.75" customHeight="1">
      <c r="A245" s="36" t="s">
        <v>69</v>
      </c>
      <c r="B245" s="22">
        <v>1141.2979375</v>
      </c>
      <c r="C245" s="22">
        <f t="shared" si="12"/>
        <v>1027.1681437500001</v>
      </c>
      <c r="D245" s="22">
        <v>898.996875</v>
      </c>
      <c r="E245" s="22">
        <v>899</v>
      </c>
    </row>
    <row r="246" spans="1:5" ht="18.75" customHeight="1">
      <c r="A246" s="19" t="s">
        <v>71</v>
      </c>
      <c r="B246" s="37"/>
      <c r="C246" s="37"/>
      <c r="D246" s="37"/>
      <c r="E246" s="37"/>
    </row>
    <row r="247" spans="1:5" ht="18.75" customHeight="1">
      <c r="A247" s="36" t="s">
        <v>69</v>
      </c>
      <c r="B247" s="22">
        <v>1021.1613125000001</v>
      </c>
      <c r="C247" s="22">
        <f t="shared" si="12"/>
        <v>919.0451812500002</v>
      </c>
      <c r="D247" s="22">
        <v>804.3656249999999</v>
      </c>
      <c r="E247" s="22">
        <f>D247*0.96</f>
        <v>772.1909999999999</v>
      </c>
    </row>
    <row r="248" spans="1:5" ht="18.75" customHeight="1">
      <c r="A248" s="38"/>
      <c r="B248" s="39"/>
      <c r="C248" s="22"/>
      <c r="D248" s="39"/>
      <c r="E248" s="39"/>
    </row>
    <row r="249" ht="18.75" customHeight="1">
      <c r="A249" s="7" t="s">
        <v>8</v>
      </c>
    </row>
    <row r="250" ht="18.75" customHeight="1">
      <c r="A250" s="8" t="s">
        <v>9</v>
      </c>
    </row>
    <row r="251" ht="18.75" customHeight="1">
      <c r="A251" s="40"/>
    </row>
  </sheetData>
  <sheetProtection/>
  <mergeCells count="1">
    <mergeCell ref="E3:G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Lenovo User</cp:lastModifiedBy>
  <cp:lastPrinted>2016-06-21T10:15:22Z</cp:lastPrinted>
  <dcterms:created xsi:type="dcterms:W3CDTF">2006-06-28T12:13:37Z</dcterms:created>
  <dcterms:modified xsi:type="dcterms:W3CDTF">2016-08-16T09:02:41Z</dcterms:modified>
  <cp:category/>
  <cp:version/>
  <cp:contentType/>
  <cp:contentStatus/>
</cp:coreProperties>
</file>